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<sst xmlns="http://schemas.openxmlformats.org/spreadsheetml/2006/main" count="29" uniqueCount="22">
  <si>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青苗补偿明细表</t>
  </si>
  <si>
    <t>单位：八一分公司</t>
  </si>
  <si>
    <t>日期：2025年10月27日</t>
  </si>
  <si>
    <t>序号</t>
  </si>
  <si>
    <t>单位</t>
  </si>
  <si>
    <t>林段号</t>
  </si>
  <si>
    <t>地块面积（亩）</t>
  </si>
  <si>
    <t>间种作物</t>
  </si>
  <si>
    <t>间种作物面积（亩）</t>
  </si>
  <si>
    <t>补偿标准
（元/亩）</t>
  </si>
  <si>
    <t>资产补偿费（元）</t>
  </si>
  <si>
    <t>备注</t>
  </si>
  <si>
    <t>长岭314队</t>
  </si>
  <si>
    <t>23-01</t>
  </si>
  <si>
    <t>南瓜</t>
  </si>
  <si>
    <t>23-02</t>
  </si>
  <si>
    <t>23-03</t>
  </si>
  <si>
    <t>香蕉（成果期）</t>
  </si>
  <si>
    <t>23-04</t>
  </si>
  <si>
    <t>23-05</t>
  </si>
  <si>
    <t>合计</t>
  </si>
  <si>
    <r>
      <t>备注：1.补偿标准根据儋州市人民政府关于印发《儋州市征地青苗及地上附着物补偿标准》的通知（儋府规</t>
    </r>
    <r>
      <rPr>
        <sz val="11"/>
        <color theme="1"/>
        <rFont val="Microsoft YaHei"/>
        <charset val="134"/>
      </rPr>
      <t>〔</t>
    </r>
    <r>
      <rPr>
        <sz val="11"/>
        <color theme="1"/>
        <rFont val="宋体"/>
        <charset val="134"/>
        <scheme val="minor"/>
      </rPr>
      <t>2024</t>
    </r>
    <r>
      <rPr>
        <sz val="11"/>
        <color theme="1"/>
        <rFont val="Microsoft YaHei"/>
        <charset val="134"/>
      </rPr>
      <t>〕</t>
    </r>
    <r>
      <rPr>
        <sz val="11"/>
        <color theme="1"/>
        <rFont val="宋体"/>
        <charset val="134"/>
        <scheme val="minor"/>
      </rPr>
      <t>6号）文件
      2.23-03.23-04.23-05地块香蕉（成果期）110株/亩，补偿标准为110株/亩*86元/株=9460元/亩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</si>
</sst>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I10"/>
    </sheetView>
  </sheetViews>
  <sheetFormatPr defaultColWidth="9" defaultRowHeight="13.5"/>
  <cols>
    <col min="1" max="1" width="9" style="1"/>
    <col min="2" max="2" width="12.625" style="1" customWidth="1"/>
    <col min="3" max="3" width="9" style="1"/>
    <col min="4" max="4" width="10.125" style="1" customWidth="1"/>
    <col min="5" max="5" width="15.5" style="1" customWidth="1"/>
    <col min="6" max="6" width="13" style="1" customWidth="1"/>
    <col min="7" max="7" width="12.75" style="1" customWidth="1"/>
    <col min="8" max="8" width="13" style="1" customWidth="1"/>
    <col min="9" max="9" width="14.5" style="1" customWidth="1"/>
    <col min="10" max="16380" width="9" style="1"/>
    <col min="16381" max="16384" width="9" style="2"/>
  </cols>
  <sheetData>
    <row r="1" s="1" customFormat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/>
      <c r="C2" s="5"/>
      <c r="D2" s="5"/>
      <c r="E2" s="5"/>
      <c r="F2" s="6"/>
      <c r="G2" s="5"/>
      <c r="H2" s="7" t="s">
        <v>2</v>
      </c>
      <c r="I2" s="7"/>
    </row>
    <row r="3" s="1" customFormat="1" ht="27" spans="1:9">
      <c r="A3" s="8" t="s">
        <v>3</v>
      </c>
      <c r="B3" s="8" t="s">
        <v>4</v>
      </c>
      <c r="C3" s="9" t="s">
        <v>5</v>
      </c>
      <c r="D3" s="10" t="s">
        <v>6</v>
      </c>
      <c r="E3" s="9" t="s">
        <v>7</v>
      </c>
      <c r="F3" s="10" t="s">
        <v>8</v>
      </c>
      <c r="G3" s="10" t="s">
        <v>9</v>
      </c>
      <c r="H3" s="10" t="s">
        <v>10</v>
      </c>
      <c r="I3" s="10" t="s">
        <v>11</v>
      </c>
    </row>
    <row r="4" s="1" customFormat="1" ht="30" customHeight="1" spans="1:9">
      <c r="A4" s="11">
        <v>1</v>
      </c>
      <c r="B4" s="12" t="s">
        <v>12</v>
      </c>
      <c r="C4" s="13" t="s">
        <v>13</v>
      </c>
      <c r="D4" s="11">
        <v>59.6</v>
      </c>
      <c r="E4" s="11" t="s">
        <v>14</v>
      </c>
      <c r="F4" s="11">
        <f>ROUND(D4*0.4,0)</f>
        <v>24</v>
      </c>
      <c r="G4" s="14">
        <v>6378</v>
      </c>
      <c r="H4" s="14">
        <f>F4*G4</f>
        <v>153072</v>
      </c>
      <c r="I4" s="14"/>
    </row>
    <row r="5" s="1" customFormat="1" ht="30" customHeight="1" spans="1:9">
      <c r="A5" s="11">
        <v>2</v>
      </c>
      <c r="B5" s="12" t="s">
        <v>12</v>
      </c>
      <c r="C5" s="13" t="s">
        <v>15</v>
      </c>
      <c r="D5" s="11">
        <v>36.62</v>
      </c>
      <c r="E5" s="11" t="s">
        <v>14</v>
      </c>
      <c r="F5" s="11">
        <f>ROUND(D5*0.4,0)</f>
        <v>15</v>
      </c>
      <c r="G5" s="14">
        <v>6378</v>
      </c>
      <c r="H5" s="14">
        <f>F5*G5</f>
        <v>95670</v>
      </c>
      <c r="I5" s="14"/>
    </row>
    <row r="6" s="1" customFormat="1" ht="30" customHeight="1" spans="1:9">
      <c r="A6" s="11">
        <v>3</v>
      </c>
      <c r="B6" s="12" t="s">
        <v>12</v>
      </c>
      <c r="C6" s="13" t="s">
        <v>16</v>
      </c>
      <c r="D6" s="11">
        <v>90.41</v>
      </c>
      <c r="E6" s="11" t="s">
        <v>17</v>
      </c>
      <c r="F6" s="11">
        <f>ROUND(D6*0.4,0)</f>
        <v>36</v>
      </c>
      <c r="G6" s="14">
        <v>9460</v>
      </c>
      <c r="H6" s="14">
        <f>F6*G6</f>
        <v>340560</v>
      </c>
      <c r="I6" s="14"/>
    </row>
    <row r="7" s="1" customFormat="1" ht="30" customHeight="1" spans="1:9">
      <c r="A7" s="11">
        <v>4</v>
      </c>
      <c r="B7" s="12" t="s">
        <v>12</v>
      </c>
      <c r="C7" s="13" t="s">
        <v>18</v>
      </c>
      <c r="D7" s="11">
        <v>43.88</v>
      </c>
      <c r="E7" s="11" t="s">
        <v>17</v>
      </c>
      <c r="F7" s="11">
        <f>ROUND(D7*0.4,0)</f>
        <v>18</v>
      </c>
      <c r="G7" s="14">
        <v>9460</v>
      </c>
      <c r="H7" s="14">
        <f>F7*G7</f>
        <v>170280</v>
      </c>
      <c r="I7" s="14"/>
    </row>
    <row r="8" s="1" customFormat="1" ht="30" customHeight="1" spans="1:9">
      <c r="A8" s="11">
        <v>5</v>
      </c>
      <c r="B8" s="12" t="s">
        <v>12</v>
      </c>
      <c r="C8" s="13" t="s">
        <v>19</v>
      </c>
      <c r="D8" s="11">
        <v>18.37</v>
      </c>
      <c r="E8" s="11" t="s">
        <v>17</v>
      </c>
      <c r="F8" s="11">
        <f>ROUND(D8*0.4,0)</f>
        <v>7</v>
      </c>
      <c r="G8" s="14">
        <v>9460</v>
      </c>
      <c r="H8" s="14">
        <f>F8*G8</f>
        <v>66220</v>
      </c>
      <c r="I8" s="14"/>
    </row>
    <row r="9" s="1" customFormat="1" ht="30" customHeight="1" spans="1:9">
      <c r="A9" s="15" t="s">
        <v>20</v>
      </c>
      <c r="B9" s="16"/>
      <c r="C9" s="17"/>
      <c r="D9" s="11">
        <f>SUM(D4:D8)</f>
        <v>248.88</v>
      </c>
      <c r="E9" s="11"/>
      <c r="F9" s="11">
        <f>SUM(F4:F8)</f>
        <v>100</v>
      </c>
      <c r="G9" s="14"/>
      <c r="H9" s="14">
        <f>SUM(H4:H8)</f>
        <v>825802</v>
      </c>
      <c r="I9" s="14"/>
    </row>
    <row r="10" s="1" customFormat="1" ht="96" customHeight="1" spans="1:9">
      <c r="A10" s="18" t="s">
        <v>21</v>
      </c>
      <c r="B10" s="19"/>
      <c r="C10" s="19"/>
      <c r="D10" s="19"/>
      <c r="E10" s="19"/>
      <c r="F10" s="19"/>
      <c r="G10" s="19"/>
      <c r="H10" s="19"/>
      <c r="I10" s="19"/>
    </row>
    <row r="11" s="1" customFormat="1" spans="9:9">
      <c r="I11" s="20"/>
    </row>
    <row r="12" s="1" customFormat="1" spans="9:9">
      <c r="I12" s="20"/>
    </row>
  </sheetData>
  <mergeCells count="6">
    <mergeCell ref="A1:I1"/>
    <mergeCell ref="A2:B2"/>
    <mergeCell ref="H2:I2"/>
    <mergeCell ref="A9:C9"/>
    <mergeCell ref="A10:I10"/>
    <mergeCell ref="I11:I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WPS_1615768025</cp:lastModifiedBy>
  <dcterms:created xsi:type="dcterms:W3CDTF">2025-10-14T02:31:00Z</dcterms:created>
  <dcterms:modified xsi:type="dcterms:W3CDTF">2025-10-29T04:05:55Z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77D96968901D481D8BF9F323F5F49012_11</vt:lpwstr>
  </property>
  <property fmtid="{D5CDD505-2E9C-101B-9397-08002B2CF9AE}" pid="3" name="KSOProductBuildVer">
    <vt:lpwstr>2052-12.1.0.23125</vt:lpwstr>
  </property>
</Properties>
</file>