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70" windowHeight="17680" firstSheet="2" activeTab="2"/>
  </bookViews>
  <sheets>
    <sheet name="Sheet1" sheetId="1" state="hidden" r:id="rId1"/>
    <sheet name="Sheet2" sheetId="2" state="hidden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<sst xmlns="http://schemas.openxmlformats.org/spreadsheetml/2006/main" count="79" uniqueCount="34">
  <si>
    <t>青苗、附作物、建筑物、构筑物补偿明细表</t>
  </si>
  <si>
    <t>序号</t>
  </si>
  <si>
    <t>种类</t>
  </si>
  <si>
    <t>数量</t>
  </si>
  <si>
    <t>单价</t>
  </si>
  <si>
    <t>金额</t>
  </si>
  <si>
    <t>备注</t>
  </si>
  <si>
    <t>香蕉</t>
  </si>
  <si>
    <t>株</t>
  </si>
  <si>
    <t>荔枝</t>
  </si>
  <si>
    <t>道路两旁边</t>
  </si>
  <si>
    <t>芒果</t>
  </si>
  <si>
    <t>椰子</t>
  </si>
  <si>
    <t>槟榔</t>
  </si>
  <si>
    <t>房屋（混合）</t>
  </si>
  <si>
    <t>平方米</t>
  </si>
  <si>
    <t>1处</t>
  </si>
  <si>
    <t>简易房</t>
  </si>
  <si>
    <t>2处</t>
  </si>
  <si>
    <t>水管（含喷管）</t>
  </si>
  <si>
    <t>亩</t>
  </si>
  <si>
    <t>抽水泵</t>
  </si>
  <si>
    <t>个</t>
  </si>
  <si>
    <t>抽水房</t>
  </si>
  <si>
    <t>2间</t>
  </si>
  <si>
    <t>合计</t>
  </si>
  <si>
    <t>亩株</t>
  </si>
  <si>
    <t>黄金果</t>
  </si>
  <si>
    <t>资产补偿表</t>
  </si>
  <si>
    <t>项目</t>
  </si>
  <si>
    <t>单价（元）</t>
  </si>
  <si>
    <t>金额（元）</t>
  </si>
  <si>
    <t>建园费用及固定资产综合成本</t>
  </si>
  <si>
    <t>分两年支付，第一年支付60%，第二年支付40%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</si>
</sst>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C3" sqref="C3:C13"/>
    </sheetView>
  </sheetViews>
  <sheetFormatPr defaultColWidth="8.87272727272727" defaultRowHeight="14" outlineLevelCol="6"/>
  <cols>
    <col min="1" max="1" width="8.87272727272727" style="1"/>
    <col min="2" max="2" width="15.7545454545455" style="1" customWidth="1"/>
    <col min="3" max="4" width="9.87272727272727" style="1" customWidth="1"/>
    <col min="5" max="6" width="15.7545454545455" style="1" customWidth="1"/>
    <col min="7" max="7" width="15.7545454545455" style="2" customWidth="1"/>
    <col min="8" max="16384" width="8.87272727272727" style="1"/>
  </cols>
  <sheetData>
    <row r="1" ht="33.95" customHeight="1" spans="1:7">
      <c r="A1" s="3" t="s">
        <v>0</v>
      </c>
      <c r="B1" s="3"/>
      <c r="C1" s="3"/>
      <c r="D1" s="12"/>
      <c r="E1" s="3"/>
      <c r="F1" s="3"/>
      <c r="G1" s="3"/>
    </row>
    <row r="2" ht="36" customHeight="1" spans="1:7">
      <c r="A2" s="4" t="s">
        <v>1</v>
      </c>
      <c r="B2" s="4" t="s">
        <v>2</v>
      </c>
      <c r="C2" s="6" t="s">
        <v>3</v>
      </c>
      <c r="D2" s="13"/>
      <c r="E2" s="4" t="s">
        <v>4</v>
      </c>
      <c r="F2" s="4" t="s">
        <v>5</v>
      </c>
      <c r="G2" s="4" t="s">
        <v>6</v>
      </c>
    </row>
    <row r="3" ht="36" customHeight="1" spans="1:7">
      <c r="A3" s="7">
        <v>1</v>
      </c>
      <c r="B3" s="7" t="s">
        <v>7</v>
      </c>
      <c r="C3" s="14">
        <v>35287</v>
      </c>
      <c r="D3" s="15" t="s">
        <v>8</v>
      </c>
      <c r="E3" s="7">
        <v>86</v>
      </c>
      <c r="F3" s="7">
        <v>3034682</v>
      </c>
      <c r="G3" s="7"/>
    </row>
    <row r="4" ht="36" customHeight="1" spans="1:7">
      <c r="A4" s="7">
        <v>2</v>
      </c>
      <c r="B4" s="7" t="s">
        <v>9</v>
      </c>
      <c r="C4" s="14">
        <v>352</v>
      </c>
      <c r="D4" s="15" t="s">
        <v>8</v>
      </c>
      <c r="E4" s="7">
        <v>526</v>
      </c>
      <c r="F4" s="7">
        <v>185152</v>
      </c>
      <c r="G4" s="7" t="s">
        <v>10</v>
      </c>
    </row>
    <row r="5" ht="36" customHeight="1" spans="1:7">
      <c r="A5" s="7">
        <v>3</v>
      </c>
      <c r="B5" s="7" t="s">
        <v>11</v>
      </c>
      <c r="C5" s="14">
        <v>828</v>
      </c>
      <c r="D5" s="15" t="s">
        <v>8</v>
      </c>
      <c r="E5" s="7">
        <v>533</v>
      </c>
      <c r="F5" s="7">
        <v>441324</v>
      </c>
      <c r="G5" s="7"/>
    </row>
    <row r="6" ht="36" customHeight="1" spans="1:7">
      <c r="A6" s="7">
        <v>4</v>
      </c>
      <c r="B6" s="7" t="s">
        <v>12</v>
      </c>
      <c r="C6" s="14">
        <v>420</v>
      </c>
      <c r="D6" s="15" t="s">
        <v>8</v>
      </c>
      <c r="E6" s="7">
        <v>516</v>
      </c>
      <c r="F6" s="7">
        <v>216720</v>
      </c>
      <c r="G6" s="7" t="s">
        <v>10</v>
      </c>
    </row>
    <row r="7" ht="36" customHeight="1" spans="1:7">
      <c r="A7" s="7">
        <v>5</v>
      </c>
      <c r="B7" s="7" t="s">
        <v>13</v>
      </c>
      <c r="C7" s="14">
        <v>600</v>
      </c>
      <c r="D7" s="15" t="s">
        <v>8</v>
      </c>
      <c r="E7" s="7">
        <v>410</v>
      </c>
      <c r="F7" s="7">
        <v>246000</v>
      </c>
      <c r="G7" s="7"/>
    </row>
    <row r="8" ht="36" customHeight="1" spans="1:7">
      <c r="A8" s="7">
        <v>6</v>
      </c>
      <c r="B8" s="7" t="s">
        <v>14</v>
      </c>
      <c r="C8" s="16">
        <v>120</v>
      </c>
      <c r="D8" s="17" t="s">
        <v>15</v>
      </c>
      <c r="E8" s="7">
        <v>1370</v>
      </c>
      <c r="F8" s="7">
        <v>164400</v>
      </c>
      <c r="G8" s="7" t="s">
        <v>16</v>
      </c>
    </row>
    <row r="9" ht="36" customHeight="1" spans="1:7">
      <c r="A9" s="7">
        <v>7</v>
      </c>
      <c r="B9" s="7" t="s">
        <v>17</v>
      </c>
      <c r="C9" s="18">
        <v>606</v>
      </c>
      <c r="D9" s="19" t="s">
        <v>15</v>
      </c>
      <c r="E9" s="7">
        <v>500</v>
      </c>
      <c r="F9" s="7">
        <v>303000</v>
      </c>
      <c r="G9" s="7" t="s">
        <v>18</v>
      </c>
    </row>
    <row r="10" ht="36" customHeight="1" spans="1:7">
      <c r="A10" s="7">
        <v>8</v>
      </c>
      <c r="B10" s="7" t="s">
        <v>19</v>
      </c>
      <c r="C10" s="16">
        <v>200</v>
      </c>
      <c r="D10" s="17" t="s">
        <v>20</v>
      </c>
      <c r="E10" s="7">
        <v>2000</v>
      </c>
      <c r="F10" s="7">
        <v>400000</v>
      </c>
      <c r="G10" s="7"/>
    </row>
    <row r="11" ht="36" customHeight="1" spans="1:7">
      <c r="A11" s="7">
        <v>9</v>
      </c>
      <c r="B11" s="7" t="s">
        <v>21</v>
      </c>
      <c r="C11" s="16">
        <v>5</v>
      </c>
      <c r="D11" s="17" t="s">
        <v>22</v>
      </c>
      <c r="E11" s="7">
        <v>13000</v>
      </c>
      <c r="F11" s="7">
        <v>65000</v>
      </c>
      <c r="G11" s="7"/>
    </row>
    <row r="12" ht="36" customHeight="1" spans="1:7">
      <c r="A12" s="7">
        <v>10</v>
      </c>
      <c r="B12" s="7" t="s">
        <v>23</v>
      </c>
      <c r="C12" s="20">
        <v>20</v>
      </c>
      <c r="D12" s="21" t="s">
        <v>15</v>
      </c>
      <c r="E12" s="7">
        <v>500</v>
      </c>
      <c r="F12" s="7">
        <v>10000</v>
      </c>
      <c r="G12" s="4" t="s">
        <v>24</v>
      </c>
    </row>
    <row r="13" ht="24.95" customHeight="1" spans="1:7">
      <c r="A13" s="10" t="s">
        <v>25</v>
      </c>
      <c r="B13" s="10"/>
      <c r="C13" s="11"/>
      <c r="D13" s="22"/>
      <c r="E13" s="10"/>
      <c r="F13" s="10">
        <v>5066278</v>
      </c>
      <c r="G13" s="10"/>
    </row>
  </sheetData>
  <mergeCells count="2">
    <mergeCell ref="A1:G1"/>
    <mergeCell ref="C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C3" sqref="C3:C13"/>
    </sheetView>
  </sheetViews>
  <sheetFormatPr defaultColWidth="8.87272727272727" defaultRowHeight="14"/>
  <cols>
    <col min="1" max="1" width="8.87272727272727" style="1"/>
    <col min="2" max="2" width="15.7545454545455" style="1" customWidth="1"/>
    <col min="3" max="4" width="9.87272727272727" style="1" customWidth="1"/>
    <col min="5" max="6" width="15.7545454545455" style="1" customWidth="1"/>
    <col min="7" max="7" width="15.7545454545455" style="2" customWidth="1"/>
    <col min="8" max="8" width="16.3727272727273" style="1" customWidth="1"/>
    <col min="9" max="9" width="8.87272727272727" style="1"/>
    <col min="10" max="10" width="12.6272727272727" style="1"/>
    <col min="11" max="16384" width="8.87272727272727" style="1"/>
  </cols>
  <sheetData>
    <row r="1" ht="33.95" customHeight="1" spans="1:10">
      <c r="A1" s="3" t="s">
        <v>0</v>
      </c>
      <c r="B1" s="3"/>
      <c r="C1" s="3"/>
      <c r="D1" s="12"/>
      <c r="E1" s="3"/>
      <c r="F1" s="3"/>
      <c r="G1" s="3"/>
    </row>
    <row r="2" ht="36" customHeight="1" spans="1:10">
      <c r="A2" s="4" t="s">
        <v>1</v>
      </c>
      <c r="B2" s="4" t="s">
        <v>2</v>
      </c>
      <c r="C2" s="6" t="s">
        <v>3</v>
      </c>
      <c r="D2" s="13"/>
      <c r="E2" s="4" t="s">
        <v>4</v>
      </c>
      <c r="F2" s="4" t="s">
        <v>5</v>
      </c>
      <c r="G2" s="4" t="s">
        <v>6</v>
      </c>
      <c r="I2" s="1" t="s">
        <v>26</v>
      </c>
    </row>
    <row r="3" ht="36" customHeight="1" spans="1:10">
      <c r="A3" s="7">
        <v>1</v>
      </c>
      <c r="B3" s="7" t="s">
        <v>7</v>
      </c>
      <c r="C3" s="14">
        <v>35287</v>
      </c>
      <c r="D3" s="15" t="s">
        <v>8</v>
      </c>
      <c r="E3" s="7">
        <v>86</v>
      </c>
      <c r="F3" s="7">
        <v>3034682</v>
      </c>
      <c r="G3" s="7"/>
      <c r="H3" s="1">
        <v>48960</v>
      </c>
      <c r="I3" s="1">
        <v>157</v>
      </c>
      <c r="J3" s="1">
        <f>H3/I3</f>
        <v>311.847133757962</v>
      </c>
    </row>
    <row r="4" ht="36" customHeight="1" spans="1:10">
      <c r="A4" s="7">
        <v>2</v>
      </c>
      <c r="B4" s="7" t="s">
        <v>9</v>
      </c>
      <c r="C4" s="14">
        <v>352</v>
      </c>
      <c r="D4" s="15" t="s">
        <v>8</v>
      </c>
      <c r="E4" s="7">
        <v>526</v>
      </c>
      <c r="F4" s="7">
        <v>185152</v>
      </c>
      <c r="G4" s="7" t="s">
        <v>10</v>
      </c>
      <c r="H4" s="1">
        <v>780</v>
      </c>
      <c r="I4" s="1">
        <v>44</v>
      </c>
    </row>
    <row r="5" ht="36" customHeight="1" spans="1:10">
      <c r="A5" s="7">
        <v>3</v>
      </c>
      <c r="B5" s="7" t="s">
        <v>11</v>
      </c>
      <c r="C5" s="14">
        <v>828</v>
      </c>
      <c r="D5" s="15" t="s">
        <v>8</v>
      </c>
      <c r="E5" s="7">
        <v>533</v>
      </c>
      <c r="F5" s="7">
        <v>441324</v>
      </c>
      <c r="G5" s="7"/>
      <c r="H5" s="1">
        <v>950</v>
      </c>
      <c r="I5" s="1">
        <v>46</v>
      </c>
      <c r="J5" s="1">
        <f>H5/I5</f>
        <v>20.6521739130435</v>
      </c>
    </row>
    <row r="6" ht="36" customHeight="1" spans="1:10">
      <c r="A6" s="7">
        <v>4</v>
      </c>
      <c r="B6" s="7" t="s">
        <v>12</v>
      </c>
      <c r="C6" s="14">
        <v>420</v>
      </c>
      <c r="D6" s="15" t="s">
        <v>8</v>
      </c>
      <c r="E6" s="7">
        <v>516</v>
      </c>
      <c r="F6" s="7">
        <v>216720</v>
      </c>
      <c r="G6" s="7" t="s">
        <v>10</v>
      </c>
      <c r="H6" s="1">
        <v>1050</v>
      </c>
      <c r="I6" s="1">
        <v>25</v>
      </c>
    </row>
    <row r="7" ht="36" customHeight="1" spans="1:10">
      <c r="A7" s="7">
        <v>5</v>
      </c>
      <c r="B7" s="7" t="s">
        <v>13</v>
      </c>
      <c r="C7" s="14">
        <v>600</v>
      </c>
      <c r="D7" s="15" t="s">
        <v>8</v>
      </c>
      <c r="E7" s="7">
        <v>410</v>
      </c>
      <c r="F7" s="7">
        <v>246000</v>
      </c>
      <c r="G7" s="7"/>
      <c r="H7" s="1">
        <v>1100</v>
      </c>
      <c r="I7" s="1">
        <v>120</v>
      </c>
      <c r="J7" s="1">
        <f>H7/I7</f>
        <v>9.16666666666667</v>
      </c>
    </row>
    <row r="8" ht="36" customHeight="1" spans="1:10">
      <c r="A8" s="7">
        <v>6</v>
      </c>
      <c r="B8" s="7" t="s">
        <v>27</v>
      </c>
      <c r="C8" s="14">
        <v>200</v>
      </c>
      <c r="D8" s="15" t="s">
        <v>8</v>
      </c>
      <c r="E8" s="7">
        <v>338</v>
      </c>
      <c r="F8" s="7">
        <f>E8*C8</f>
        <v>67600</v>
      </c>
      <c r="G8" s="7"/>
      <c r="H8" s="1">
        <v>650</v>
      </c>
      <c r="I8" s="1">
        <v>60</v>
      </c>
      <c r="J8" s="1">
        <f>H8/I8</f>
        <v>10.8333333333333</v>
      </c>
    </row>
    <row r="9" ht="36" customHeight="1" spans="1:10">
      <c r="A9" s="7">
        <v>7</v>
      </c>
      <c r="B9" s="7" t="s">
        <v>14</v>
      </c>
      <c r="C9" s="16">
        <v>120</v>
      </c>
      <c r="D9" s="17" t="s">
        <v>15</v>
      </c>
      <c r="E9" s="7">
        <v>1370</v>
      </c>
      <c r="F9" s="7">
        <v>164400</v>
      </c>
      <c r="G9" s="7" t="s">
        <v>16</v>
      </c>
      <c r="H9" s="1">
        <v>360</v>
      </c>
    </row>
    <row r="10" ht="36" customHeight="1" spans="1:10">
      <c r="A10" s="7">
        <v>8</v>
      </c>
      <c r="B10" s="7" t="s">
        <v>17</v>
      </c>
      <c r="C10" s="18">
        <v>606</v>
      </c>
      <c r="D10" s="19" t="s">
        <v>15</v>
      </c>
      <c r="E10" s="7">
        <v>500</v>
      </c>
      <c r="F10" s="7">
        <v>303000</v>
      </c>
      <c r="G10" s="7" t="s">
        <v>18</v>
      </c>
      <c r="H10" s="1">
        <v>480</v>
      </c>
    </row>
    <row r="11" ht="36" customHeight="1" spans="1:10">
      <c r="A11" s="7">
        <v>9</v>
      </c>
      <c r="B11" s="7" t="s">
        <v>19</v>
      </c>
      <c r="C11" s="16">
        <v>200</v>
      </c>
      <c r="D11" s="17" t="s">
        <v>20</v>
      </c>
      <c r="E11" s="7">
        <v>2000</v>
      </c>
      <c r="F11" s="7">
        <v>400000</v>
      </c>
      <c r="G11" s="7"/>
    </row>
    <row r="12" ht="36" customHeight="1" spans="1:10">
      <c r="A12" s="7">
        <v>10</v>
      </c>
      <c r="B12" s="7" t="s">
        <v>21</v>
      </c>
      <c r="C12" s="16">
        <v>5</v>
      </c>
      <c r="D12" s="17" t="s">
        <v>22</v>
      </c>
      <c r="E12" s="7">
        <v>13000</v>
      </c>
      <c r="F12" s="7">
        <v>65000</v>
      </c>
      <c r="G12" s="7"/>
      <c r="H12" s="1">
        <v>5</v>
      </c>
    </row>
    <row r="13" ht="36" customHeight="1" spans="1:10">
      <c r="A13" s="7">
        <v>11</v>
      </c>
      <c r="B13" s="7" t="s">
        <v>23</v>
      </c>
      <c r="C13" s="20">
        <v>20</v>
      </c>
      <c r="D13" s="21" t="s">
        <v>15</v>
      </c>
      <c r="E13" s="7">
        <v>500</v>
      </c>
      <c r="F13" s="7">
        <v>10000</v>
      </c>
      <c r="G13" s="4" t="s">
        <v>24</v>
      </c>
      <c r="H13" s="1">
        <v>20</v>
      </c>
    </row>
    <row r="14" ht="24.95" customHeight="1" spans="1:10">
      <c r="A14" s="10" t="s">
        <v>25</v>
      </c>
      <c r="B14" s="10"/>
      <c r="C14" s="11"/>
      <c r="D14" s="22"/>
      <c r="E14" s="10"/>
      <c r="F14" s="10">
        <f>SUM(F3:F13)</f>
        <v>5133878</v>
      </c>
      <c r="G14" s="10"/>
      <c r="J14" s="1">
        <f>SUM(J3:J13)</f>
        <v>352.499307671005</v>
      </c>
    </row>
  </sheetData>
  <mergeCells count="2">
    <mergeCell ref="A1:G1"/>
    <mergeCell ref="C2:D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="130" zoomScaleNormal="130" workbookViewId="0">
      <selection activeCell="F15" sqref="F15"/>
    </sheetView>
  </sheetViews>
  <sheetFormatPr defaultColWidth="8.87272727272727" defaultRowHeight="14" outlineLevelRow="3" outlineLevelCol="5"/>
  <cols>
    <col min="1" max="1" width="8.87272727272727" style="1"/>
    <col min="2" max="2" width="15.7545454545455" style="1" customWidth="1"/>
    <col min="3" max="3" width="9.87272727272727" style="1" customWidth="1"/>
    <col min="4" max="4" width="12.6272727272727" style="1" customWidth="1"/>
    <col min="5" max="5" width="15.7545454545455" style="1" customWidth="1"/>
    <col min="6" max="6" width="65.2545454545455" style="2" customWidth="1"/>
    <col min="7" max="16380" width="8.87272727272727" style="1"/>
  </cols>
  <sheetData>
    <row r="1" s="1" customFormat="1" ht="33.95" customHeight="1" spans="1:6">
      <c r="A1" s="3" t="s">
        <v>28</v>
      </c>
      <c r="B1" s="3"/>
      <c r="C1" s="3"/>
      <c r="D1" s="3"/>
      <c r="E1" s="3"/>
      <c r="F1" s="3"/>
    </row>
    <row r="2" s="1" customFormat="1" ht="36" customHeight="1" spans="1:6">
      <c r="A2" s="4" t="s">
        <v>1</v>
      </c>
      <c r="B2" s="5" t="s">
        <v>29</v>
      </c>
      <c r="C2" s="6" t="s">
        <v>20</v>
      </c>
      <c r="D2" s="5" t="s">
        <v>30</v>
      </c>
      <c r="E2" s="5" t="s">
        <v>31</v>
      </c>
      <c r="F2" s="4" t="s">
        <v>6</v>
      </c>
    </row>
    <row r="3" s="1" customFormat="1" ht="36" customHeight="1" spans="1:6">
      <c r="A3" s="7">
        <v>1</v>
      </c>
      <c r="B3" s="8" t="s">
        <v>32</v>
      </c>
      <c r="C3" s="9">
        <v>168.35</v>
      </c>
      <c r="D3" s="7">
        <v>12000</v>
      </c>
      <c r="E3" s="7">
        <f>D3*C3</f>
        <v>2020200</v>
      </c>
      <c r="F3" s="7" t="s">
        <v>33</v>
      </c>
    </row>
    <row r="4" s="1" customFormat="1" ht="24.95" customHeight="1" spans="1:6">
      <c r="A4" s="10" t="s">
        <v>25</v>
      </c>
      <c r="B4" s="10"/>
      <c r="C4" s="11"/>
      <c r="D4" s="10"/>
      <c r="E4" s="10">
        <f>SUM(E3:E3)</f>
        <v>2020200</v>
      </c>
      <c r="F4" s="10"/>
    </row>
  </sheetData>
  <mergeCells count="1">
    <mergeCell ref="A1:F1"/>
  </mergeCells>
  <pageMargins left="0.75" right="0.75" top="1" bottom="1" header="0.5" footer="0.5"/>
  <pageSetup paperSize="9" orientation="portrait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海南农交办公账号</cp:lastModifiedBy>
  <dcterms:created xsi:type="dcterms:W3CDTF">2025-07-19T07:52:00Z</dcterms:created>
  <dcterms:modified xsi:type="dcterms:W3CDTF">2026-01-06T00:38:09Z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3F4FBB03782C4824BEB963ADF3024BBB_13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