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<sst xmlns="http://schemas.openxmlformats.org/spreadsheetml/2006/main" count="1000" uniqueCount="141">
  <si>
    <t>建设乡新兴村资源情况明细表</t>
  </si>
  <si>
    <t>制表单位：五大连池市建设乡新兴村股份经济合作社</t>
  </si>
  <si>
    <t>制表时间：   2026 年3月20日</t>
  </si>
  <si>
    <t>单位：亩；元</t>
  </si>
  <si>
    <t>序号</t>
  </si>
  <si>
    <t>转让标的名称</t>
  </si>
  <si>
    <t>标的地址</t>
  </si>
  <si>
    <t>组织机构代码证</t>
  </si>
  <si>
    <t>代码证编号</t>
  </si>
  <si>
    <t>土地块数</t>
  </si>
  <si>
    <t>权利类型</t>
  </si>
  <si>
    <t>权利性质</t>
  </si>
  <si>
    <t>所有权</t>
  </si>
  <si>
    <t>用途</t>
  </si>
  <si>
    <t>面积（亩）</t>
  </si>
  <si>
    <t>发包期限</t>
  </si>
  <si>
    <t>资产瑕疵说明</t>
  </si>
  <si>
    <t>是否再次流转</t>
  </si>
  <si>
    <t>是否存在出租、抵押、查封、征占</t>
  </si>
  <si>
    <t>发包价格</t>
  </si>
  <si>
    <t>保证金</t>
  </si>
  <si>
    <t>报价阶梯</t>
  </si>
  <si>
    <t>联系人及联系方式</t>
  </si>
  <si>
    <t>原承包人</t>
  </si>
  <si>
    <t>东</t>
  </si>
  <si>
    <t>西</t>
  </si>
  <si>
    <t>南</t>
  </si>
  <si>
    <t>北</t>
  </si>
  <si>
    <t>东北河套</t>
  </si>
  <si>
    <t>大坝地</t>
  </si>
  <si>
    <t>机动地</t>
  </si>
  <si>
    <t>道</t>
  </si>
  <si>
    <t>大壕</t>
  </si>
  <si>
    <t>有</t>
  </si>
  <si>
    <t>N2231182MF3620031C</t>
  </si>
  <si>
    <t>村集体</t>
  </si>
  <si>
    <t>使用权</t>
  </si>
  <si>
    <t>五大连池市建设乡新兴村股份经济合作社</t>
  </si>
  <si>
    <t>旱田</t>
  </si>
  <si>
    <t>1年</t>
  </si>
  <si>
    <t>以实地现场勘测为准</t>
  </si>
  <si>
    <t>否</t>
  </si>
  <si>
    <t>200元/次</t>
  </si>
  <si>
    <t>宋连福
13796963941</t>
  </si>
  <si>
    <t>郭喜贵</t>
  </si>
  <si>
    <t>东西垄</t>
  </si>
  <si>
    <t>宋江</t>
  </si>
  <si>
    <t>李树东</t>
  </si>
  <si>
    <t>万金垧</t>
  </si>
  <si>
    <t>吴伟刚</t>
  </si>
  <si>
    <t>吴子秋</t>
  </si>
  <si>
    <t>孟庆国</t>
  </si>
  <si>
    <t>郭喜明</t>
  </si>
  <si>
    <t>郭喜军</t>
  </si>
  <si>
    <t>壕北地</t>
  </si>
  <si>
    <t>朱士芳</t>
  </si>
  <si>
    <t>王常新</t>
  </si>
  <si>
    <t>崔纪龙</t>
  </si>
  <si>
    <t>卢凤武</t>
  </si>
  <si>
    <t>张英</t>
  </si>
  <si>
    <t>潘长海</t>
  </si>
  <si>
    <t>南岗道东</t>
  </si>
  <si>
    <t>李树良</t>
  </si>
  <si>
    <t>董建军</t>
  </si>
  <si>
    <t>陆宝合</t>
  </si>
  <si>
    <t>前屯水田地</t>
  </si>
  <si>
    <t>宋伟忠</t>
  </si>
  <si>
    <t>王树江</t>
  </si>
  <si>
    <t>施永富</t>
  </si>
  <si>
    <t>郜淑杰</t>
  </si>
  <si>
    <t>杨国柱</t>
  </si>
  <si>
    <t>稻田壕</t>
  </si>
  <si>
    <t>郑伟臣</t>
  </si>
  <si>
    <t>时旭德</t>
  </si>
  <si>
    <t>施敬东</t>
  </si>
  <si>
    <t>刘福祥</t>
  </si>
  <si>
    <t>西地道南</t>
  </si>
  <si>
    <t>陶占武</t>
  </si>
  <si>
    <t>范景全</t>
  </si>
  <si>
    <t>东南山</t>
  </si>
  <si>
    <t>坟地</t>
  </si>
  <si>
    <t>郑伟福</t>
  </si>
  <si>
    <t>李海峰</t>
  </si>
  <si>
    <t>富民地</t>
  </si>
  <si>
    <t>王涛</t>
  </si>
  <si>
    <t>陈志孝</t>
  </si>
  <si>
    <t>淹死鬼地</t>
  </si>
  <si>
    <t>姚海军</t>
  </si>
  <si>
    <t>夏永良</t>
  </si>
  <si>
    <t>姜云祥</t>
  </si>
  <si>
    <t>范景军</t>
  </si>
  <si>
    <t>李廷彦</t>
  </si>
  <si>
    <t>赵长海</t>
  </si>
  <si>
    <t>董建忠</t>
  </si>
  <si>
    <t>大肚泡</t>
  </si>
  <si>
    <t>尤中兰</t>
  </si>
  <si>
    <t>泡子</t>
  </si>
  <si>
    <t>李春富</t>
  </si>
  <si>
    <t>圈沟子</t>
  </si>
  <si>
    <t>王树文</t>
  </si>
  <si>
    <t>姜英明</t>
  </si>
  <si>
    <t>王宝君</t>
  </si>
  <si>
    <t>聂海江</t>
  </si>
  <si>
    <t>稻田</t>
  </si>
  <si>
    <t>郝国军</t>
  </si>
  <si>
    <t>宋景昌</t>
  </si>
  <si>
    <t>开荒</t>
  </si>
  <si>
    <t>宋景成</t>
  </si>
  <si>
    <t>沤麻泡</t>
  </si>
  <si>
    <t>李庆刚</t>
  </si>
  <si>
    <t>姚庆阳</t>
  </si>
  <si>
    <t>李文丰</t>
  </si>
  <si>
    <t>李树文</t>
  </si>
  <si>
    <t>沤麻泡东沿</t>
  </si>
  <si>
    <t>水田</t>
  </si>
  <si>
    <t>郭春所</t>
  </si>
  <si>
    <t>粘谷地</t>
  </si>
  <si>
    <t>孟凡彬</t>
  </si>
  <si>
    <t>李树民</t>
  </si>
  <si>
    <t>六垧地</t>
  </si>
  <si>
    <t>付臣</t>
  </si>
  <si>
    <t>邱占国</t>
  </si>
  <si>
    <t>李树军</t>
  </si>
  <si>
    <t>李树臣</t>
  </si>
  <si>
    <t>秦海龙</t>
  </si>
  <si>
    <t>大壕北</t>
  </si>
  <si>
    <t>李铁军</t>
  </si>
  <si>
    <t>谢文</t>
  </si>
  <si>
    <t>王秀琴</t>
  </si>
  <si>
    <t>郑喜龙</t>
  </si>
  <si>
    <t>付林</t>
  </si>
  <si>
    <t>范景山</t>
  </si>
  <si>
    <t>王玉林</t>
  </si>
  <si>
    <t>范景学</t>
  </si>
  <si>
    <t>范井学</t>
  </si>
  <si>
    <t>张所有</t>
  </si>
  <si>
    <t>砖窑道西</t>
  </si>
  <si>
    <t>刘守军</t>
  </si>
  <si>
    <t>李廷玉</t>
  </si>
  <si>
    <t>金德民</t>
  </si>
  <si>
    <t>李春柱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</si>
</sst>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6">
    <font>
      <sz val="11"/>
      <color theme="1"/>
      <name val="宋体"/>
      <charset val="134"/>
      <scheme val="minor"/>
    </font>
    <font>
      <sz val="11"/>
      <color indexed="8"/>
      <name val="宋体"/>
      <charset val="1"/>
    </font>
    <font>
      <sz val="11"/>
      <name val="宋体"/>
      <charset val="1"/>
    </font>
    <font>
      <b/>
      <sz val="26"/>
      <color rgb="FF000000"/>
      <name val="宋体"/>
      <charset val="1"/>
    </font>
    <font>
      <b/>
      <sz val="26"/>
      <color indexed="8"/>
      <name val="宋体"/>
      <charset val="1"/>
    </font>
    <font>
      <b/>
      <sz val="26"/>
      <name val="宋体"/>
      <charset val="1"/>
    </font>
    <font>
      <sz val="11"/>
      <color indexed="8"/>
      <name val="Times New Roman"/>
      <charset val="134"/>
    </font>
    <font>
      <sz val="11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"/>
    </font>
    <font>
      <b/>
      <sz val="8"/>
      <color indexed="8"/>
      <name val="宋体"/>
      <charset val="1"/>
    </font>
    <font>
      <b/>
      <sz val="11"/>
      <name val="宋体"/>
      <charset val="1"/>
    </font>
    <font>
      <b/>
      <sz val="10"/>
      <color indexed="8"/>
      <name val="宋体"/>
      <charset val="1"/>
    </font>
    <font>
      <sz val="11"/>
      <name val="宋体"/>
      <charset val="134"/>
      <scheme val="minor"/>
    </font>
    <font>
      <sz val="12"/>
      <color theme="1"/>
      <name val="楷体"/>
      <charset val="134"/>
    </font>
    <font>
      <sz val="9"/>
      <name val="楷体"/>
      <charset val="1"/>
    </font>
    <font>
      <sz val="9"/>
      <name val="宋体"/>
      <charset val="1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仿宋"/>
      <charset val="1"/>
    </font>
    <font>
      <b/>
      <sz val="10.5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楷体"/>
      <charset val="134"/>
    </font>
    <font>
      <sz val="12"/>
      <name val="宋体"/>
      <charset val="134"/>
      <scheme val="minor"/>
    </font>
    <font>
      <sz val="10.5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6" borderId="11" applyNumberFormat="0" applyAlignment="0" applyProtection="0">
      <alignment vertical="center"/>
    </xf>
    <xf numFmtId="0" fontId="38" fillId="7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5" fontId="1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5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5" fontId="1" fillId="0" borderId="0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5" fontId="9" fillId="0" borderId="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5" fontId="9" fillId="0" borderId="7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8" fillId="0" borderId="6" xfId="0" applyNumberFormat="1" applyFont="1" applyBorder="1" applyAlignment="1">
      <alignment horizontal="center" vertical="center"/>
    </xf>
    <xf numFmtId="1" fontId="19" fillId="0" borderId="6" xfId="0" applyNumberFormat="1" applyFont="1" applyFill="1" applyBorder="1" applyAlignment="1">
      <alignment horizontal="center" vertical="center"/>
    </xf>
    <xf numFmtId="176" fontId="19" fillId="0" borderId="6" xfId="0" applyNumberFormat="1" applyFont="1" applyFill="1" applyBorder="1" applyAlignment="1">
      <alignment horizontal="center" vertical="center"/>
    </xf>
    <xf numFmtId="177" fontId="19" fillId="0" borderId="6" xfId="0" applyNumberFormat="1" applyFont="1" applyFill="1" applyBorder="1" applyAlignment="1">
      <alignment horizontal="center" vertical="center"/>
    </xf>
    <xf numFmtId="177" fontId="19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1" fillId="3" borderId="6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13" fillId="0" borderId="6" xfId="0" applyNumberFormat="1" applyFont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wrapText="1"/>
    </xf>
    <xf numFmtId="0" fontId="25" fillId="0" borderId="6" xfId="0" applyNumberFormat="1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0" fillId="0" borderId="6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5" fontId="1" fillId="0" borderId="6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5"/>
  <sheetViews>
    <sheetView tabSelected="1" workbookViewId="0">
      <pane xSplit="2" ySplit="4" topLeftCell="C23" activePane="bottomRight" state="frozen"/>
      <selection/>
      <selection pane="topRight"/>
      <selection pane="bottomLeft"/>
      <selection pane="bottomRight" activeCell="T24" sqref="T24"/>
    </sheetView>
  </sheetViews>
  <sheetFormatPr defaultColWidth="9.81666666666667" defaultRowHeight="13.5"/>
  <cols>
    <col min="1" max="1" width="5.5" style="1" customWidth="1"/>
    <col min="2" max="2" width="10.875" style="1" customWidth="1"/>
    <col min="3" max="6" width="6.375" style="1" customWidth="1"/>
    <col min="7" max="7" width="7" style="1" customWidth="1"/>
    <col min="8" max="8" width="15.75" style="1" customWidth="1"/>
    <col min="9" max="9" width="5.875" style="1" customWidth="1"/>
    <col min="10" max="10" width="7.375" style="1" customWidth="1"/>
    <col min="11" max="11" width="5.5" style="1" customWidth="1"/>
    <col min="12" max="12" width="18.5" style="1" customWidth="1"/>
    <col min="13" max="13" width="7.25" style="1" customWidth="1"/>
    <col min="14" max="14" width="7.64166666666667" style="2" customWidth="1"/>
    <col min="15" max="15" width="6.125" style="1" customWidth="1"/>
    <col min="16" max="16" width="9.125" style="1" customWidth="1"/>
    <col min="17" max="17" width="7.5" style="1" customWidth="1"/>
    <col min="18" max="18" width="8.25" style="1" customWidth="1"/>
    <col min="19" max="19" width="10" style="3" customWidth="1"/>
    <col min="20" max="20" width="9" style="1" customWidth="1"/>
    <col min="21" max="21" width="10.4416666666667" style="1" customWidth="1"/>
    <col min="22" max="22" width="11.75" style="1" customWidth="1"/>
    <col min="23" max="251" width="9" style="1" customWidth="1"/>
    <col min="252" max="16384" width="9.81666666666667" style="1"/>
  </cols>
  <sheetData>
    <row r="1" s="1" customFormat="1" ht="33.75" spans="1:2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  <c r="R1" s="5"/>
      <c r="S1" s="7"/>
      <c r="T1" s="5"/>
      <c r="U1" s="5"/>
      <c r="V1" s="5"/>
    </row>
    <row r="2" s="1" customFormat="1" ht="15" spans="1:23">
      <c r="A2" s="8" t="s">
        <v>1</v>
      </c>
      <c r="B2" s="9"/>
      <c r="C2" s="9"/>
      <c r="D2" s="9"/>
      <c r="E2" s="9"/>
      <c r="F2" s="9"/>
      <c r="G2" s="10"/>
      <c r="H2" s="11" t="s">
        <v>2</v>
      </c>
      <c r="I2" s="11"/>
      <c r="J2" s="11"/>
      <c r="K2" s="11"/>
      <c r="L2" s="11"/>
      <c r="M2" s="11"/>
      <c r="N2" s="12"/>
      <c r="O2" s="10"/>
      <c r="P2" s="10"/>
      <c r="Q2" s="13" t="s">
        <v>3</v>
      </c>
      <c r="R2" s="13"/>
      <c r="S2" s="14"/>
      <c r="T2" s="13"/>
      <c r="U2" s="13"/>
      <c r="V2" s="13"/>
    </row>
    <row r="3" s="1" customFormat="1" spans="1:23">
      <c r="A3" s="15" t="s">
        <v>4</v>
      </c>
      <c r="B3" s="16" t="s">
        <v>5</v>
      </c>
      <c r="C3" s="17" t="s">
        <v>6</v>
      </c>
      <c r="D3" s="18"/>
      <c r="E3" s="18"/>
      <c r="F3" s="19"/>
      <c r="G3" s="20" t="s">
        <v>7</v>
      </c>
      <c r="H3" s="21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  <c r="N3" s="21" t="s">
        <v>14</v>
      </c>
      <c r="O3" s="16" t="s">
        <v>15</v>
      </c>
      <c r="P3" s="16" t="s">
        <v>16</v>
      </c>
      <c r="Q3" s="22" t="s">
        <v>17</v>
      </c>
      <c r="R3" s="22" t="s">
        <v>18</v>
      </c>
      <c r="S3" s="23" t="s">
        <v>19</v>
      </c>
      <c r="T3" s="16" t="s">
        <v>20</v>
      </c>
      <c r="U3" s="16" t="s">
        <v>21</v>
      </c>
      <c r="V3" s="16" t="s">
        <v>22</v>
      </c>
      <c r="W3" s="24" t="s">
        <v>23</v>
      </c>
    </row>
    <row r="4" s="1" customFormat="1" spans="1:23">
      <c r="A4" s="25"/>
      <c r="B4" s="26"/>
      <c r="C4" s="27" t="s">
        <v>24</v>
      </c>
      <c r="D4" s="27" t="s">
        <v>25</v>
      </c>
      <c r="E4" s="27" t="s">
        <v>26</v>
      </c>
      <c r="F4" s="27" t="s">
        <v>27</v>
      </c>
      <c r="G4" s="28"/>
      <c r="H4" s="29"/>
      <c r="I4" s="26"/>
      <c r="J4" s="26"/>
      <c r="K4" s="26"/>
      <c r="L4" s="26"/>
      <c r="M4" s="26"/>
      <c r="N4" s="29"/>
      <c r="O4" s="26"/>
      <c r="P4" s="26"/>
      <c r="Q4" s="30"/>
      <c r="R4" s="30"/>
      <c r="S4" s="31"/>
      <c r="T4" s="26"/>
      <c r="U4" s="26"/>
      <c r="V4" s="26"/>
      <c r="W4" s="24"/>
    </row>
    <row r="5" s="1" customFormat="1" ht="30" customHeight="1" spans="1:23">
      <c r="A5" s="32">
        <f>ROW()-4</f>
        <v>1</v>
      </c>
      <c r="B5" s="33" t="s">
        <v>28</v>
      </c>
      <c r="C5" s="34" t="s">
        <v>29</v>
      </c>
      <c r="D5" s="34" t="s">
        <v>30</v>
      </c>
      <c r="E5" s="35" t="s">
        <v>31</v>
      </c>
      <c r="F5" s="34" t="s">
        <v>32</v>
      </c>
      <c r="G5" s="36" t="s">
        <v>33</v>
      </c>
      <c r="H5" s="37" t="s">
        <v>34</v>
      </c>
      <c r="I5" s="32">
        <v>1</v>
      </c>
      <c r="J5" s="38" t="s">
        <v>35</v>
      </c>
      <c r="K5" s="38" t="s">
        <v>36</v>
      </c>
      <c r="L5" s="39" t="s">
        <v>37</v>
      </c>
      <c r="M5" s="40" t="s">
        <v>38</v>
      </c>
      <c r="N5" s="41">
        <v>10.5</v>
      </c>
      <c r="O5" s="38" t="s">
        <v>39</v>
      </c>
      <c r="P5" s="38" t="s">
        <v>40</v>
      </c>
      <c r="Q5" s="38" t="s">
        <v>41</v>
      </c>
      <c r="R5" s="38" t="s">
        <v>41</v>
      </c>
      <c r="S5" s="42">
        <f t="shared" ref="S5:S12" si="0">N5*533.3</f>
        <v>5599.65</v>
      </c>
      <c r="T5" s="43">
        <v>1000</v>
      </c>
      <c r="U5" s="44" t="s">
        <v>42</v>
      </c>
      <c r="V5" s="45" t="s">
        <v>43</v>
      </c>
      <c r="W5" s="46" t="s">
        <v>44</v>
      </c>
    </row>
    <row r="6" s="1" customFormat="1" ht="30" customHeight="1" spans="1:23">
      <c r="A6" s="32">
        <f t="shared" ref="A6:A15" si="1">ROW()-4</f>
        <v>2</v>
      </c>
      <c r="B6" s="33" t="s">
        <v>45</v>
      </c>
      <c r="C6" s="34" t="s">
        <v>31</v>
      </c>
      <c r="D6" s="34" t="s">
        <v>31</v>
      </c>
      <c r="E6" s="35" t="s">
        <v>46</v>
      </c>
      <c r="F6" s="34" t="s">
        <v>31</v>
      </c>
      <c r="G6" s="36" t="s">
        <v>33</v>
      </c>
      <c r="H6" s="37" t="s">
        <v>34</v>
      </c>
      <c r="I6" s="32">
        <v>1</v>
      </c>
      <c r="J6" s="38" t="s">
        <v>35</v>
      </c>
      <c r="K6" s="38" t="s">
        <v>36</v>
      </c>
      <c r="L6" s="39" t="s">
        <v>37</v>
      </c>
      <c r="M6" s="47" t="s">
        <v>38</v>
      </c>
      <c r="N6" s="41">
        <v>6</v>
      </c>
      <c r="O6" s="38" t="s">
        <v>39</v>
      </c>
      <c r="P6" s="38" t="s">
        <v>40</v>
      </c>
      <c r="Q6" s="38" t="s">
        <v>41</v>
      </c>
      <c r="R6" s="38" t="s">
        <v>41</v>
      </c>
      <c r="S6" s="42">
        <f t="shared" si="0"/>
        <v>3199.8</v>
      </c>
      <c r="T6" s="43">
        <v>500</v>
      </c>
      <c r="U6" s="44" t="s">
        <v>42</v>
      </c>
      <c r="V6" s="45" t="s">
        <v>43</v>
      </c>
      <c r="W6" s="48" t="s">
        <v>47</v>
      </c>
    </row>
    <row r="7" s="1" customFormat="1" ht="30" customHeight="1" spans="1:23">
      <c r="A7" s="32">
        <f t="shared" si="1"/>
        <v>3</v>
      </c>
      <c r="B7" s="33" t="s">
        <v>48</v>
      </c>
      <c r="C7" s="34" t="s">
        <v>30</v>
      </c>
      <c r="D7" s="34" t="s">
        <v>49</v>
      </c>
      <c r="E7" s="35" t="s">
        <v>31</v>
      </c>
      <c r="F7" s="34" t="s">
        <v>31</v>
      </c>
      <c r="G7" s="36" t="s">
        <v>33</v>
      </c>
      <c r="H7" s="37" t="s">
        <v>34</v>
      </c>
      <c r="I7" s="32">
        <v>1</v>
      </c>
      <c r="J7" s="38" t="s">
        <v>35</v>
      </c>
      <c r="K7" s="38" t="s">
        <v>36</v>
      </c>
      <c r="L7" s="39" t="s">
        <v>37</v>
      </c>
      <c r="M7" s="49" t="s">
        <v>38</v>
      </c>
      <c r="N7" s="41">
        <v>31.5</v>
      </c>
      <c r="O7" s="38" t="s">
        <v>39</v>
      </c>
      <c r="P7" s="38" t="s">
        <v>40</v>
      </c>
      <c r="Q7" s="38" t="s">
        <v>41</v>
      </c>
      <c r="R7" s="38" t="s">
        <v>41</v>
      </c>
      <c r="S7" s="42">
        <v>16800</v>
      </c>
      <c r="T7" s="43">
        <v>2000</v>
      </c>
      <c r="U7" s="44" t="s">
        <v>42</v>
      </c>
      <c r="V7" s="45" t="s">
        <v>43</v>
      </c>
      <c r="W7" s="48" t="s">
        <v>50</v>
      </c>
    </row>
    <row r="8" s="1" customFormat="1" ht="30" customHeight="1" spans="1:23">
      <c r="A8" s="32">
        <f t="shared" si="1"/>
        <v>4</v>
      </c>
      <c r="B8" s="33" t="s">
        <v>48</v>
      </c>
      <c r="C8" s="34" t="s">
        <v>51</v>
      </c>
      <c r="D8" s="34" t="s">
        <v>30</v>
      </c>
      <c r="E8" s="35" t="s">
        <v>31</v>
      </c>
      <c r="F8" s="34" t="s">
        <v>31</v>
      </c>
      <c r="G8" s="36" t="s">
        <v>33</v>
      </c>
      <c r="H8" s="37" t="s">
        <v>34</v>
      </c>
      <c r="I8" s="32">
        <v>1</v>
      </c>
      <c r="J8" s="38" t="s">
        <v>35</v>
      </c>
      <c r="K8" s="38" t="s">
        <v>36</v>
      </c>
      <c r="L8" s="39" t="s">
        <v>37</v>
      </c>
      <c r="M8" s="47" t="s">
        <v>38</v>
      </c>
      <c r="N8" s="41">
        <v>10.5</v>
      </c>
      <c r="O8" s="38" t="s">
        <v>39</v>
      </c>
      <c r="P8" s="38" t="s">
        <v>40</v>
      </c>
      <c r="Q8" s="38" t="s">
        <v>41</v>
      </c>
      <c r="R8" s="38" t="s">
        <v>41</v>
      </c>
      <c r="S8" s="42">
        <f t="shared" si="0"/>
        <v>5599.65</v>
      </c>
      <c r="T8" s="43">
        <v>1000</v>
      </c>
      <c r="U8" s="44" t="s">
        <v>42</v>
      </c>
      <c r="V8" s="45" t="s">
        <v>43</v>
      </c>
      <c r="W8" s="48" t="s">
        <v>52</v>
      </c>
    </row>
    <row r="9" s="1" customFormat="1" ht="30" customHeight="1" spans="1:23">
      <c r="A9" s="32">
        <f t="shared" si="1"/>
        <v>5</v>
      </c>
      <c r="B9" s="33" t="s">
        <v>48</v>
      </c>
      <c r="C9" s="34" t="s">
        <v>30</v>
      </c>
      <c r="D9" s="34" t="s">
        <v>30</v>
      </c>
      <c r="E9" s="35" t="s">
        <v>31</v>
      </c>
      <c r="F9" s="34" t="s">
        <v>31</v>
      </c>
      <c r="G9" s="36" t="s">
        <v>33</v>
      </c>
      <c r="H9" s="37" t="s">
        <v>34</v>
      </c>
      <c r="I9" s="32">
        <v>1</v>
      </c>
      <c r="J9" s="38" t="s">
        <v>35</v>
      </c>
      <c r="K9" s="38" t="s">
        <v>36</v>
      </c>
      <c r="L9" s="39" t="s">
        <v>37</v>
      </c>
      <c r="M9" s="47" t="s">
        <v>38</v>
      </c>
      <c r="N9" s="41">
        <v>10.5</v>
      </c>
      <c r="O9" s="38" t="s">
        <v>39</v>
      </c>
      <c r="P9" s="38" t="s">
        <v>40</v>
      </c>
      <c r="Q9" s="38" t="s">
        <v>41</v>
      </c>
      <c r="R9" s="38" t="s">
        <v>41</v>
      </c>
      <c r="S9" s="42">
        <f t="shared" si="0"/>
        <v>5599.65</v>
      </c>
      <c r="T9" s="43">
        <v>1000</v>
      </c>
      <c r="U9" s="44" t="s">
        <v>42</v>
      </c>
      <c r="V9" s="45" t="s">
        <v>43</v>
      </c>
      <c r="W9" s="48" t="s">
        <v>53</v>
      </c>
    </row>
    <row r="10" s="1" customFormat="1" ht="30" customHeight="1" spans="1:23">
      <c r="A10" s="32">
        <f t="shared" si="1"/>
        <v>6</v>
      </c>
      <c r="B10" s="33" t="s">
        <v>54</v>
      </c>
      <c r="C10" s="34" t="s">
        <v>30</v>
      </c>
      <c r="D10" s="34" t="s">
        <v>30</v>
      </c>
      <c r="E10" s="35" t="s">
        <v>31</v>
      </c>
      <c r="F10" s="34" t="s">
        <v>31</v>
      </c>
      <c r="G10" s="36" t="s">
        <v>33</v>
      </c>
      <c r="H10" s="37" t="s">
        <v>34</v>
      </c>
      <c r="I10" s="32">
        <v>1</v>
      </c>
      <c r="J10" s="38" t="s">
        <v>35</v>
      </c>
      <c r="K10" s="38" t="s">
        <v>36</v>
      </c>
      <c r="L10" s="39" t="s">
        <v>37</v>
      </c>
      <c r="M10" s="49" t="s">
        <v>38</v>
      </c>
      <c r="N10" s="41">
        <v>6</v>
      </c>
      <c r="O10" s="38" t="s">
        <v>39</v>
      </c>
      <c r="P10" s="38" t="s">
        <v>40</v>
      </c>
      <c r="Q10" s="38" t="s">
        <v>41</v>
      </c>
      <c r="R10" s="38" t="s">
        <v>41</v>
      </c>
      <c r="S10" s="42">
        <f t="shared" si="0"/>
        <v>3199.8</v>
      </c>
      <c r="T10" s="43">
        <v>500</v>
      </c>
      <c r="U10" s="44" t="s">
        <v>42</v>
      </c>
      <c r="V10" s="45" t="s">
        <v>43</v>
      </c>
      <c r="W10" s="48" t="s">
        <v>55</v>
      </c>
    </row>
    <row r="11" s="1" customFormat="1" ht="30" customHeight="1" spans="1:23">
      <c r="A11" s="32">
        <f t="shared" si="1"/>
        <v>7</v>
      </c>
      <c r="B11" s="33" t="s">
        <v>54</v>
      </c>
      <c r="C11" s="34" t="s">
        <v>30</v>
      </c>
      <c r="D11" s="34" t="s">
        <v>30</v>
      </c>
      <c r="E11" s="35" t="s">
        <v>31</v>
      </c>
      <c r="F11" s="34" t="s">
        <v>31</v>
      </c>
      <c r="G11" s="36" t="s">
        <v>33</v>
      </c>
      <c r="H11" s="37" t="s">
        <v>34</v>
      </c>
      <c r="I11" s="32">
        <v>1</v>
      </c>
      <c r="J11" s="38" t="s">
        <v>35</v>
      </c>
      <c r="K11" s="38" t="s">
        <v>36</v>
      </c>
      <c r="L11" s="39" t="s">
        <v>37</v>
      </c>
      <c r="M11" s="50" t="s">
        <v>38</v>
      </c>
      <c r="N11" s="41">
        <v>6</v>
      </c>
      <c r="O11" s="38" t="s">
        <v>39</v>
      </c>
      <c r="P11" s="38" t="s">
        <v>40</v>
      </c>
      <c r="Q11" s="38" t="s">
        <v>41</v>
      </c>
      <c r="R11" s="38" t="s">
        <v>41</v>
      </c>
      <c r="S11" s="42">
        <f t="shared" si="0"/>
        <v>3199.8</v>
      </c>
      <c r="T11" s="43">
        <v>500</v>
      </c>
      <c r="U11" s="44" t="s">
        <v>42</v>
      </c>
      <c r="V11" s="45" t="s">
        <v>43</v>
      </c>
      <c r="W11" s="48" t="s">
        <v>56</v>
      </c>
    </row>
    <row r="12" s="1" customFormat="1" ht="30" customHeight="1" spans="1:23">
      <c r="A12" s="32">
        <f t="shared" si="1"/>
        <v>8</v>
      </c>
      <c r="B12" s="33" t="s">
        <v>54</v>
      </c>
      <c r="C12" s="34" t="s">
        <v>30</v>
      </c>
      <c r="D12" s="34" t="s">
        <v>30</v>
      </c>
      <c r="E12" s="35" t="s">
        <v>31</v>
      </c>
      <c r="F12" s="34" t="s">
        <v>31</v>
      </c>
      <c r="G12" s="36" t="s">
        <v>33</v>
      </c>
      <c r="H12" s="37" t="s">
        <v>34</v>
      </c>
      <c r="I12" s="32">
        <v>1</v>
      </c>
      <c r="J12" s="38" t="s">
        <v>35</v>
      </c>
      <c r="K12" s="38" t="s">
        <v>36</v>
      </c>
      <c r="L12" s="39" t="s">
        <v>37</v>
      </c>
      <c r="M12" s="47" t="s">
        <v>38</v>
      </c>
      <c r="N12" s="41">
        <v>6</v>
      </c>
      <c r="O12" s="38" t="s">
        <v>39</v>
      </c>
      <c r="P12" s="38" t="s">
        <v>40</v>
      </c>
      <c r="Q12" s="38" t="s">
        <v>41</v>
      </c>
      <c r="R12" s="38" t="s">
        <v>41</v>
      </c>
      <c r="S12" s="42">
        <f t="shared" si="0"/>
        <v>3199.8</v>
      </c>
      <c r="T12" s="43">
        <v>500</v>
      </c>
      <c r="U12" s="44" t="s">
        <v>42</v>
      </c>
      <c r="V12" s="45" t="s">
        <v>43</v>
      </c>
      <c r="W12" s="48" t="s">
        <v>57</v>
      </c>
    </row>
    <row r="13" s="1" customFormat="1" ht="30" customHeight="1" spans="1:23">
      <c r="A13" s="32">
        <f t="shared" si="1"/>
        <v>9</v>
      </c>
      <c r="B13" s="33" t="s">
        <v>54</v>
      </c>
      <c r="C13" s="34" t="s">
        <v>30</v>
      </c>
      <c r="D13" s="34" t="s">
        <v>30</v>
      </c>
      <c r="E13" s="35" t="s">
        <v>31</v>
      </c>
      <c r="F13" s="34" t="s">
        <v>31</v>
      </c>
      <c r="G13" s="36" t="s">
        <v>33</v>
      </c>
      <c r="H13" s="37" t="s">
        <v>34</v>
      </c>
      <c r="I13" s="32">
        <v>1</v>
      </c>
      <c r="J13" s="38" t="s">
        <v>35</v>
      </c>
      <c r="K13" s="38" t="s">
        <v>36</v>
      </c>
      <c r="L13" s="39" t="s">
        <v>37</v>
      </c>
      <c r="M13" s="51" t="s">
        <v>38</v>
      </c>
      <c r="N13" s="41">
        <v>6</v>
      </c>
      <c r="O13" s="38" t="s">
        <v>39</v>
      </c>
      <c r="P13" s="38" t="s">
        <v>40</v>
      </c>
      <c r="Q13" s="38" t="s">
        <v>41</v>
      </c>
      <c r="R13" s="38" t="s">
        <v>41</v>
      </c>
      <c r="S13" s="42">
        <f t="shared" ref="S13:S19" si="2">N13*533.3</f>
        <v>3199.8</v>
      </c>
      <c r="T13" s="43">
        <v>500</v>
      </c>
      <c r="U13" s="44" t="s">
        <v>42</v>
      </c>
      <c r="V13" s="45" t="s">
        <v>43</v>
      </c>
      <c r="W13" s="48" t="s">
        <v>58</v>
      </c>
    </row>
    <row r="14" s="1" customFormat="1" ht="30" customHeight="1" spans="1:23">
      <c r="A14" s="32">
        <f t="shared" si="1"/>
        <v>10</v>
      </c>
      <c r="B14" s="33" t="s">
        <v>54</v>
      </c>
      <c r="C14" s="34" t="s">
        <v>59</v>
      </c>
      <c r="D14" s="34" t="s">
        <v>30</v>
      </c>
      <c r="E14" s="35" t="s">
        <v>31</v>
      </c>
      <c r="F14" s="34" t="s">
        <v>31</v>
      </c>
      <c r="G14" s="36" t="s">
        <v>33</v>
      </c>
      <c r="H14" s="37" t="s">
        <v>34</v>
      </c>
      <c r="I14" s="32">
        <v>1</v>
      </c>
      <c r="J14" s="38" t="s">
        <v>35</v>
      </c>
      <c r="K14" s="38" t="s">
        <v>36</v>
      </c>
      <c r="L14" s="39" t="s">
        <v>37</v>
      </c>
      <c r="M14" s="49" t="s">
        <v>38</v>
      </c>
      <c r="N14" s="41">
        <v>9</v>
      </c>
      <c r="O14" s="38" t="s">
        <v>39</v>
      </c>
      <c r="P14" s="38" t="s">
        <v>40</v>
      </c>
      <c r="Q14" s="38" t="s">
        <v>41</v>
      </c>
      <c r="R14" s="38" t="s">
        <v>41</v>
      </c>
      <c r="S14" s="42">
        <f t="shared" si="2"/>
        <v>4799.7</v>
      </c>
      <c r="T14" s="43">
        <v>500</v>
      </c>
      <c r="U14" s="44" t="s">
        <v>42</v>
      </c>
      <c r="V14" s="45" t="s">
        <v>43</v>
      </c>
      <c r="W14" s="48" t="s">
        <v>60</v>
      </c>
    </row>
    <row r="15" s="1" customFormat="1" ht="30" customHeight="1" spans="1:23">
      <c r="A15" s="32">
        <f t="shared" si="1"/>
        <v>11</v>
      </c>
      <c r="B15" s="33" t="s">
        <v>61</v>
      </c>
      <c r="C15" s="34" t="s">
        <v>62</v>
      </c>
      <c r="D15" s="34" t="s">
        <v>63</v>
      </c>
      <c r="E15" s="35" t="s">
        <v>31</v>
      </c>
      <c r="F15" s="34" t="s">
        <v>31</v>
      </c>
      <c r="G15" s="36" t="s">
        <v>33</v>
      </c>
      <c r="H15" s="37" t="s">
        <v>34</v>
      </c>
      <c r="I15" s="32">
        <v>1</v>
      </c>
      <c r="J15" s="38" t="s">
        <v>35</v>
      </c>
      <c r="K15" s="38" t="s">
        <v>36</v>
      </c>
      <c r="L15" s="39" t="s">
        <v>37</v>
      </c>
      <c r="M15" s="49" t="s">
        <v>38</v>
      </c>
      <c r="N15" s="41">
        <v>7.5</v>
      </c>
      <c r="O15" s="38" t="s">
        <v>39</v>
      </c>
      <c r="P15" s="38" t="s">
        <v>40</v>
      </c>
      <c r="Q15" s="38" t="s">
        <v>41</v>
      </c>
      <c r="R15" s="38" t="s">
        <v>41</v>
      </c>
      <c r="S15" s="42">
        <f t="shared" si="2"/>
        <v>3999.75</v>
      </c>
      <c r="T15" s="43">
        <v>500</v>
      </c>
      <c r="U15" s="44" t="s">
        <v>42</v>
      </c>
      <c r="V15" s="45" t="s">
        <v>43</v>
      </c>
      <c r="W15" s="48" t="s">
        <v>64</v>
      </c>
    </row>
    <row r="16" s="1" customFormat="1" ht="30" customHeight="1" spans="1:23">
      <c r="A16" s="32">
        <f t="shared" ref="A16:A25" si="3">ROW()-4</f>
        <v>12</v>
      </c>
      <c r="B16" s="33" t="s">
        <v>65</v>
      </c>
      <c r="C16" s="34" t="s">
        <v>31</v>
      </c>
      <c r="D16" s="34" t="s">
        <v>66</v>
      </c>
      <c r="E16" s="32" t="s">
        <v>67</v>
      </c>
      <c r="F16" s="32" t="s">
        <v>30</v>
      </c>
      <c r="G16" s="36" t="s">
        <v>33</v>
      </c>
      <c r="H16" s="37" t="s">
        <v>34</v>
      </c>
      <c r="I16" s="32">
        <v>1</v>
      </c>
      <c r="J16" s="38" t="s">
        <v>35</v>
      </c>
      <c r="K16" s="38" t="s">
        <v>36</v>
      </c>
      <c r="L16" s="39" t="s">
        <v>37</v>
      </c>
      <c r="M16" s="49" t="s">
        <v>38</v>
      </c>
      <c r="N16" s="41">
        <v>6</v>
      </c>
      <c r="O16" s="38" t="s">
        <v>39</v>
      </c>
      <c r="P16" s="38" t="s">
        <v>40</v>
      </c>
      <c r="Q16" s="38" t="s">
        <v>41</v>
      </c>
      <c r="R16" s="38" t="s">
        <v>41</v>
      </c>
      <c r="S16" s="42">
        <f t="shared" si="2"/>
        <v>3199.8</v>
      </c>
      <c r="T16" s="43">
        <v>500</v>
      </c>
      <c r="U16" s="44" t="s">
        <v>42</v>
      </c>
      <c r="V16" s="45" t="s">
        <v>43</v>
      </c>
      <c r="W16" s="48" t="s">
        <v>68</v>
      </c>
    </row>
    <row r="17" s="1" customFormat="1" ht="30" customHeight="1" spans="1:23">
      <c r="A17" s="32">
        <f t="shared" si="3"/>
        <v>13</v>
      </c>
      <c r="B17" s="33" t="s">
        <v>65</v>
      </c>
      <c r="C17" s="32" t="s">
        <v>31</v>
      </c>
      <c r="D17" s="34" t="s">
        <v>66</v>
      </c>
      <c r="E17" s="32" t="s">
        <v>30</v>
      </c>
      <c r="F17" s="32" t="s">
        <v>69</v>
      </c>
      <c r="G17" s="36" t="s">
        <v>33</v>
      </c>
      <c r="H17" s="37" t="s">
        <v>34</v>
      </c>
      <c r="I17" s="32">
        <v>1</v>
      </c>
      <c r="J17" s="38" t="s">
        <v>35</v>
      </c>
      <c r="K17" s="38" t="s">
        <v>36</v>
      </c>
      <c r="L17" s="39" t="s">
        <v>37</v>
      </c>
      <c r="M17" s="49" t="s">
        <v>38</v>
      </c>
      <c r="N17" s="41">
        <v>7.5</v>
      </c>
      <c r="O17" s="38" t="s">
        <v>39</v>
      </c>
      <c r="P17" s="38" t="s">
        <v>40</v>
      </c>
      <c r="Q17" s="38" t="s">
        <v>41</v>
      </c>
      <c r="R17" s="38" t="s">
        <v>41</v>
      </c>
      <c r="S17" s="42">
        <f t="shared" si="2"/>
        <v>3999.75</v>
      </c>
      <c r="T17" s="43">
        <v>500</v>
      </c>
      <c r="U17" s="44" t="s">
        <v>42</v>
      </c>
      <c r="V17" s="45" t="s">
        <v>43</v>
      </c>
      <c r="W17" s="46" t="s">
        <v>70</v>
      </c>
    </row>
    <row r="18" s="1" customFormat="1" ht="30" customHeight="1" spans="1:23">
      <c r="A18" s="32">
        <f t="shared" si="3"/>
        <v>14</v>
      </c>
      <c r="B18" s="33" t="s">
        <v>65</v>
      </c>
      <c r="C18" s="34" t="s">
        <v>32</v>
      </c>
      <c r="D18" s="34" t="s">
        <v>71</v>
      </c>
      <c r="E18" s="32" t="s">
        <v>30</v>
      </c>
      <c r="F18" s="32" t="s">
        <v>72</v>
      </c>
      <c r="G18" s="36" t="s">
        <v>33</v>
      </c>
      <c r="H18" s="37" t="s">
        <v>34</v>
      </c>
      <c r="I18" s="32">
        <v>1</v>
      </c>
      <c r="J18" s="38" t="s">
        <v>35</v>
      </c>
      <c r="K18" s="38" t="s">
        <v>36</v>
      </c>
      <c r="L18" s="39" t="s">
        <v>37</v>
      </c>
      <c r="M18" s="49" t="s">
        <v>38</v>
      </c>
      <c r="N18" s="41">
        <v>6</v>
      </c>
      <c r="O18" s="38" t="s">
        <v>39</v>
      </c>
      <c r="P18" s="38" t="s">
        <v>40</v>
      </c>
      <c r="Q18" s="38" t="s">
        <v>41</v>
      </c>
      <c r="R18" s="38" t="s">
        <v>41</v>
      </c>
      <c r="S18" s="42">
        <f t="shared" si="2"/>
        <v>3199.8</v>
      </c>
      <c r="T18" s="43">
        <v>500</v>
      </c>
      <c r="U18" s="44" t="s">
        <v>42</v>
      </c>
      <c r="V18" s="45" t="s">
        <v>43</v>
      </c>
      <c r="W18" s="48" t="s">
        <v>73</v>
      </c>
    </row>
    <row r="19" s="1" customFormat="1" ht="30" customHeight="1" spans="1:23">
      <c r="A19" s="32">
        <f t="shared" si="3"/>
        <v>15</v>
      </c>
      <c r="B19" s="33" t="s">
        <v>65</v>
      </c>
      <c r="C19" s="34" t="s">
        <v>32</v>
      </c>
      <c r="D19" s="34" t="s">
        <v>71</v>
      </c>
      <c r="E19" s="32" t="s">
        <v>67</v>
      </c>
      <c r="F19" s="32" t="s">
        <v>30</v>
      </c>
      <c r="G19" s="36" t="s">
        <v>33</v>
      </c>
      <c r="H19" s="37" t="s">
        <v>34</v>
      </c>
      <c r="I19" s="32">
        <v>1</v>
      </c>
      <c r="J19" s="38" t="s">
        <v>35</v>
      </c>
      <c r="K19" s="38" t="s">
        <v>36</v>
      </c>
      <c r="L19" s="39" t="s">
        <v>37</v>
      </c>
      <c r="M19" s="49" t="s">
        <v>38</v>
      </c>
      <c r="N19" s="41">
        <v>7.5</v>
      </c>
      <c r="O19" s="38" t="s">
        <v>39</v>
      </c>
      <c r="P19" s="38" t="s">
        <v>40</v>
      </c>
      <c r="Q19" s="38" t="s">
        <v>41</v>
      </c>
      <c r="R19" s="38" t="s">
        <v>41</v>
      </c>
      <c r="S19" s="42">
        <f t="shared" si="2"/>
        <v>3999.75</v>
      </c>
      <c r="T19" s="43">
        <v>500</v>
      </c>
      <c r="U19" s="44" t="s">
        <v>42</v>
      </c>
      <c r="V19" s="45" t="s">
        <v>43</v>
      </c>
      <c r="W19" s="48" t="s">
        <v>74</v>
      </c>
    </row>
    <row r="20" s="1" customFormat="1" ht="30" customHeight="1" spans="1:23">
      <c r="A20" s="32">
        <f t="shared" si="3"/>
        <v>16</v>
      </c>
      <c r="B20" s="33" t="s">
        <v>65</v>
      </c>
      <c r="C20" s="34" t="s">
        <v>32</v>
      </c>
      <c r="D20" s="34" t="s">
        <v>71</v>
      </c>
      <c r="E20" s="34" t="s">
        <v>71</v>
      </c>
      <c r="F20" s="34" t="s">
        <v>30</v>
      </c>
      <c r="G20" s="36" t="s">
        <v>33</v>
      </c>
      <c r="H20" s="37" t="s">
        <v>34</v>
      </c>
      <c r="I20" s="32">
        <v>1</v>
      </c>
      <c r="J20" s="38" t="s">
        <v>35</v>
      </c>
      <c r="K20" s="38" t="s">
        <v>36</v>
      </c>
      <c r="L20" s="39" t="s">
        <v>37</v>
      </c>
      <c r="M20" s="49" t="s">
        <v>38</v>
      </c>
      <c r="N20" s="41">
        <v>15</v>
      </c>
      <c r="O20" s="38" t="s">
        <v>39</v>
      </c>
      <c r="P20" s="38" t="s">
        <v>40</v>
      </c>
      <c r="Q20" s="38" t="s">
        <v>41</v>
      </c>
      <c r="R20" s="38" t="s">
        <v>41</v>
      </c>
      <c r="S20" s="42">
        <f t="shared" ref="S20:S26" si="4">N20*533.3</f>
        <v>7999.5</v>
      </c>
      <c r="T20" s="43">
        <v>1000</v>
      </c>
      <c r="U20" s="44" t="s">
        <v>42</v>
      </c>
      <c r="V20" s="45" t="s">
        <v>43</v>
      </c>
      <c r="W20" s="46" t="s">
        <v>75</v>
      </c>
    </row>
    <row r="21" s="1" customFormat="1" ht="30" customHeight="1" spans="1:23">
      <c r="A21" s="32">
        <f t="shared" si="3"/>
        <v>17</v>
      </c>
      <c r="B21" s="33" t="s">
        <v>76</v>
      </c>
      <c r="C21" s="34" t="s">
        <v>30</v>
      </c>
      <c r="D21" s="34" t="s">
        <v>77</v>
      </c>
      <c r="E21" s="32" t="s">
        <v>31</v>
      </c>
      <c r="F21" s="32" t="s">
        <v>31</v>
      </c>
      <c r="G21" s="36" t="s">
        <v>33</v>
      </c>
      <c r="H21" s="37" t="s">
        <v>34</v>
      </c>
      <c r="I21" s="32">
        <v>1</v>
      </c>
      <c r="J21" s="38" t="s">
        <v>35</v>
      </c>
      <c r="K21" s="38" t="s">
        <v>36</v>
      </c>
      <c r="L21" s="39" t="s">
        <v>37</v>
      </c>
      <c r="M21" s="49" t="s">
        <v>38</v>
      </c>
      <c r="N21" s="41">
        <v>6</v>
      </c>
      <c r="O21" s="38" t="s">
        <v>39</v>
      </c>
      <c r="P21" s="38" t="s">
        <v>40</v>
      </c>
      <c r="Q21" s="38" t="s">
        <v>41</v>
      </c>
      <c r="R21" s="38" t="s">
        <v>41</v>
      </c>
      <c r="S21" s="42">
        <f t="shared" si="4"/>
        <v>3199.8</v>
      </c>
      <c r="T21" s="43">
        <v>500</v>
      </c>
      <c r="U21" s="44" t="s">
        <v>42</v>
      </c>
      <c r="V21" s="45" t="s">
        <v>43</v>
      </c>
      <c r="W21" s="46" t="s">
        <v>78</v>
      </c>
    </row>
    <row r="22" s="1" customFormat="1" ht="30" customHeight="1" spans="1:23">
      <c r="A22" s="32">
        <f t="shared" si="3"/>
        <v>18</v>
      </c>
      <c r="B22" s="33" t="s">
        <v>79</v>
      </c>
      <c r="C22" s="34" t="s">
        <v>80</v>
      </c>
      <c r="D22" s="34" t="s">
        <v>81</v>
      </c>
      <c r="E22" s="32" t="s">
        <v>31</v>
      </c>
      <c r="F22" s="32" t="s">
        <v>31</v>
      </c>
      <c r="G22" s="36" t="s">
        <v>33</v>
      </c>
      <c r="H22" s="37" t="s">
        <v>34</v>
      </c>
      <c r="I22" s="32">
        <v>1</v>
      </c>
      <c r="J22" s="38" t="s">
        <v>35</v>
      </c>
      <c r="K22" s="38" t="s">
        <v>36</v>
      </c>
      <c r="L22" s="39" t="s">
        <v>37</v>
      </c>
      <c r="M22" s="49" t="s">
        <v>38</v>
      </c>
      <c r="N22" s="41">
        <v>6</v>
      </c>
      <c r="O22" s="38" t="s">
        <v>39</v>
      </c>
      <c r="P22" s="38" t="s">
        <v>40</v>
      </c>
      <c r="Q22" s="38" t="s">
        <v>41</v>
      </c>
      <c r="R22" s="38" t="s">
        <v>41</v>
      </c>
      <c r="S22" s="42">
        <f t="shared" si="4"/>
        <v>3199.8</v>
      </c>
      <c r="T22" s="43">
        <v>500</v>
      </c>
      <c r="U22" s="44" t="s">
        <v>42</v>
      </c>
      <c r="V22" s="45" t="s">
        <v>43</v>
      </c>
      <c r="W22" s="46" t="s">
        <v>82</v>
      </c>
    </row>
    <row r="23" s="1" customFormat="1" ht="30" customHeight="1" spans="1:23">
      <c r="A23" s="32">
        <f t="shared" si="3"/>
        <v>19</v>
      </c>
      <c r="B23" s="33" t="s">
        <v>29</v>
      </c>
      <c r="C23" s="34" t="s">
        <v>83</v>
      </c>
      <c r="D23" s="34" t="s">
        <v>84</v>
      </c>
      <c r="E23" s="32" t="s">
        <v>31</v>
      </c>
      <c r="F23" s="32" t="s">
        <v>31</v>
      </c>
      <c r="G23" s="36" t="s">
        <v>33</v>
      </c>
      <c r="H23" s="37" t="s">
        <v>34</v>
      </c>
      <c r="I23" s="32">
        <v>1</v>
      </c>
      <c r="J23" s="38" t="s">
        <v>35</v>
      </c>
      <c r="K23" s="38" t="s">
        <v>36</v>
      </c>
      <c r="L23" s="39" t="s">
        <v>37</v>
      </c>
      <c r="M23" s="49" t="s">
        <v>38</v>
      </c>
      <c r="N23" s="41">
        <v>30</v>
      </c>
      <c r="O23" s="38" t="s">
        <v>39</v>
      </c>
      <c r="P23" s="38" t="s">
        <v>40</v>
      </c>
      <c r="Q23" s="38" t="s">
        <v>41</v>
      </c>
      <c r="R23" s="38" t="s">
        <v>41</v>
      </c>
      <c r="S23" s="42">
        <v>16000</v>
      </c>
      <c r="T23" s="43">
        <v>2000</v>
      </c>
      <c r="U23" s="44" t="s">
        <v>42</v>
      </c>
      <c r="V23" s="45" t="s">
        <v>43</v>
      </c>
      <c r="W23" s="46" t="s">
        <v>85</v>
      </c>
    </row>
    <row r="24" s="1" customFormat="1" ht="30" customHeight="1" spans="1:23">
      <c r="A24" s="32">
        <f t="shared" si="3"/>
        <v>20</v>
      </c>
      <c r="B24" s="33" t="s">
        <v>86</v>
      </c>
      <c r="C24" s="34" t="s">
        <v>30</v>
      </c>
      <c r="D24" s="34" t="s">
        <v>30</v>
      </c>
      <c r="E24" s="32" t="s">
        <v>31</v>
      </c>
      <c r="F24" s="32" t="s">
        <v>87</v>
      </c>
      <c r="G24" s="36" t="s">
        <v>33</v>
      </c>
      <c r="H24" s="37" t="s">
        <v>34</v>
      </c>
      <c r="I24" s="32">
        <v>1</v>
      </c>
      <c r="J24" s="38" t="s">
        <v>35</v>
      </c>
      <c r="K24" s="38" t="s">
        <v>36</v>
      </c>
      <c r="L24" s="39" t="s">
        <v>37</v>
      </c>
      <c r="M24" s="49" t="s">
        <v>38</v>
      </c>
      <c r="N24" s="41">
        <v>30</v>
      </c>
      <c r="O24" s="38" t="s">
        <v>39</v>
      </c>
      <c r="P24" s="38" t="s">
        <v>40</v>
      </c>
      <c r="Q24" s="38" t="s">
        <v>41</v>
      </c>
      <c r="R24" s="38" t="s">
        <v>41</v>
      </c>
      <c r="S24" s="42">
        <v>16000</v>
      </c>
      <c r="T24" s="43">
        <v>2000</v>
      </c>
      <c r="U24" s="44" t="s">
        <v>42</v>
      </c>
      <c r="V24" s="45" t="s">
        <v>43</v>
      </c>
      <c r="W24" s="46" t="s">
        <v>88</v>
      </c>
    </row>
    <row r="25" s="1" customFormat="1" ht="30" customHeight="1" spans="1:23">
      <c r="A25" s="32">
        <f t="shared" si="3"/>
        <v>21</v>
      </c>
      <c r="B25" s="33" t="s">
        <v>86</v>
      </c>
      <c r="C25" s="34" t="s">
        <v>31</v>
      </c>
      <c r="D25" s="34" t="s">
        <v>89</v>
      </c>
      <c r="E25" s="32" t="s">
        <v>90</v>
      </c>
      <c r="F25" s="32" t="s">
        <v>30</v>
      </c>
      <c r="G25" s="36" t="s">
        <v>33</v>
      </c>
      <c r="H25" s="37" t="s">
        <v>34</v>
      </c>
      <c r="I25" s="32">
        <v>1</v>
      </c>
      <c r="J25" s="38" t="s">
        <v>35</v>
      </c>
      <c r="K25" s="38" t="s">
        <v>36</v>
      </c>
      <c r="L25" s="39" t="s">
        <v>37</v>
      </c>
      <c r="M25" s="49" t="s">
        <v>38</v>
      </c>
      <c r="N25" s="41">
        <v>15</v>
      </c>
      <c r="O25" s="38" t="s">
        <v>39</v>
      </c>
      <c r="P25" s="38" t="s">
        <v>40</v>
      </c>
      <c r="Q25" s="38" t="s">
        <v>41</v>
      </c>
      <c r="R25" s="38" t="s">
        <v>41</v>
      </c>
      <c r="S25" s="42">
        <f t="shared" si="4"/>
        <v>7999.5</v>
      </c>
      <c r="T25" s="43">
        <v>1000</v>
      </c>
      <c r="U25" s="44" t="s">
        <v>42</v>
      </c>
      <c r="V25" s="45" t="s">
        <v>43</v>
      </c>
      <c r="W25" s="48" t="s">
        <v>91</v>
      </c>
    </row>
    <row r="26" s="1" customFormat="1" ht="30" customHeight="1" spans="1:23">
      <c r="A26" s="32">
        <f t="shared" ref="A26:A35" si="5">ROW()-4</f>
        <v>22</v>
      </c>
      <c r="B26" s="33" t="s">
        <v>86</v>
      </c>
      <c r="C26" s="34" t="s">
        <v>92</v>
      </c>
      <c r="D26" s="34" t="s">
        <v>31</v>
      </c>
      <c r="E26" s="32" t="s">
        <v>31</v>
      </c>
      <c r="F26" s="32" t="s">
        <v>91</v>
      </c>
      <c r="G26" s="36" t="s">
        <v>33</v>
      </c>
      <c r="H26" s="37" t="s">
        <v>34</v>
      </c>
      <c r="I26" s="32">
        <v>1</v>
      </c>
      <c r="J26" s="38" t="s">
        <v>35</v>
      </c>
      <c r="K26" s="38" t="s">
        <v>36</v>
      </c>
      <c r="L26" s="39" t="s">
        <v>37</v>
      </c>
      <c r="M26" s="49" t="s">
        <v>38</v>
      </c>
      <c r="N26" s="41">
        <v>27</v>
      </c>
      <c r="O26" s="38" t="s">
        <v>39</v>
      </c>
      <c r="P26" s="38" t="s">
        <v>40</v>
      </c>
      <c r="Q26" s="38" t="s">
        <v>41</v>
      </c>
      <c r="R26" s="38" t="s">
        <v>41</v>
      </c>
      <c r="S26" s="42">
        <v>14400</v>
      </c>
      <c r="T26" s="43">
        <v>2000</v>
      </c>
      <c r="U26" s="44" t="s">
        <v>42</v>
      </c>
      <c r="V26" s="45" t="s">
        <v>43</v>
      </c>
      <c r="W26" s="48" t="s">
        <v>44</v>
      </c>
    </row>
    <row r="27" s="1" customFormat="1" ht="30" customHeight="1" spans="1:23">
      <c r="A27" s="32">
        <f t="shared" si="5"/>
        <v>23</v>
      </c>
      <c r="B27" s="33" t="s">
        <v>86</v>
      </c>
      <c r="C27" s="34" t="s">
        <v>31</v>
      </c>
      <c r="D27" s="34" t="s">
        <v>89</v>
      </c>
      <c r="E27" s="34" t="s">
        <v>30</v>
      </c>
      <c r="F27" s="34" t="s">
        <v>30</v>
      </c>
      <c r="G27" s="36" t="s">
        <v>33</v>
      </c>
      <c r="H27" s="37" t="s">
        <v>34</v>
      </c>
      <c r="I27" s="32">
        <v>1</v>
      </c>
      <c r="J27" s="38" t="s">
        <v>35</v>
      </c>
      <c r="K27" s="38" t="s">
        <v>36</v>
      </c>
      <c r="L27" s="39" t="s">
        <v>37</v>
      </c>
      <c r="M27" s="49" t="s">
        <v>38</v>
      </c>
      <c r="N27" s="41">
        <v>15</v>
      </c>
      <c r="O27" s="38" t="s">
        <v>39</v>
      </c>
      <c r="P27" s="38" t="s">
        <v>40</v>
      </c>
      <c r="Q27" s="38" t="s">
        <v>41</v>
      </c>
      <c r="R27" s="38" t="s">
        <v>41</v>
      </c>
      <c r="S27" s="42">
        <f t="shared" ref="S27:S41" si="6">N27*533.3</f>
        <v>7999.5</v>
      </c>
      <c r="T27" s="43">
        <v>1000</v>
      </c>
      <c r="U27" s="44" t="s">
        <v>42</v>
      </c>
      <c r="V27" s="45" t="s">
        <v>43</v>
      </c>
      <c r="W27" s="48" t="s">
        <v>93</v>
      </c>
    </row>
    <row r="28" s="1" customFormat="1" ht="30" customHeight="1" spans="1:23">
      <c r="A28" s="32">
        <f t="shared" si="5"/>
        <v>24</v>
      </c>
      <c r="B28" s="52" t="s">
        <v>94</v>
      </c>
      <c r="C28" s="34" t="s">
        <v>31</v>
      </c>
      <c r="D28" s="34" t="s">
        <v>31</v>
      </c>
      <c r="E28" s="32" t="s">
        <v>30</v>
      </c>
      <c r="F28" s="32" t="s">
        <v>30</v>
      </c>
      <c r="G28" s="36" t="s">
        <v>33</v>
      </c>
      <c r="H28" s="37" t="s">
        <v>34</v>
      </c>
      <c r="I28" s="32">
        <v>1</v>
      </c>
      <c r="J28" s="38" t="s">
        <v>35</v>
      </c>
      <c r="K28" s="38" t="s">
        <v>36</v>
      </c>
      <c r="L28" s="39" t="s">
        <v>37</v>
      </c>
      <c r="M28" s="49" t="s">
        <v>38</v>
      </c>
      <c r="N28" s="53">
        <v>42</v>
      </c>
      <c r="O28" s="38" t="s">
        <v>39</v>
      </c>
      <c r="P28" s="38" t="s">
        <v>40</v>
      </c>
      <c r="Q28" s="38" t="s">
        <v>41</v>
      </c>
      <c r="R28" s="38" t="s">
        <v>41</v>
      </c>
      <c r="S28" s="42">
        <v>22400</v>
      </c>
      <c r="T28" s="43">
        <v>3000</v>
      </c>
      <c r="U28" s="44" t="s">
        <v>42</v>
      </c>
      <c r="V28" s="45" t="s">
        <v>43</v>
      </c>
      <c r="W28" s="52" t="s">
        <v>95</v>
      </c>
    </row>
    <row r="29" s="1" customFormat="1" ht="30" customHeight="1" spans="1:23">
      <c r="A29" s="32">
        <f t="shared" si="5"/>
        <v>25</v>
      </c>
      <c r="B29" s="52" t="s">
        <v>94</v>
      </c>
      <c r="C29" s="34" t="s">
        <v>31</v>
      </c>
      <c r="D29" s="34" t="s">
        <v>31</v>
      </c>
      <c r="E29" s="32" t="s">
        <v>30</v>
      </c>
      <c r="F29" s="32" t="s">
        <v>96</v>
      </c>
      <c r="G29" s="36" t="s">
        <v>33</v>
      </c>
      <c r="H29" s="37" t="s">
        <v>34</v>
      </c>
      <c r="I29" s="32">
        <v>1</v>
      </c>
      <c r="J29" s="38" t="s">
        <v>35</v>
      </c>
      <c r="K29" s="38" t="s">
        <v>36</v>
      </c>
      <c r="L29" s="39" t="s">
        <v>37</v>
      </c>
      <c r="M29" s="49" t="s">
        <v>38</v>
      </c>
      <c r="N29" s="53">
        <v>15</v>
      </c>
      <c r="O29" s="38" t="s">
        <v>39</v>
      </c>
      <c r="P29" s="38" t="s">
        <v>40</v>
      </c>
      <c r="Q29" s="38" t="s">
        <v>41</v>
      </c>
      <c r="R29" s="38" t="s">
        <v>41</v>
      </c>
      <c r="S29" s="42">
        <f t="shared" si="6"/>
        <v>7999.5</v>
      </c>
      <c r="T29" s="43">
        <v>1000</v>
      </c>
      <c r="U29" s="44" t="s">
        <v>42</v>
      </c>
      <c r="V29" s="45" t="s">
        <v>43</v>
      </c>
      <c r="W29" s="52" t="s">
        <v>97</v>
      </c>
    </row>
    <row r="30" s="2" customFormat="1" ht="30" customHeight="1" spans="1:23">
      <c r="A30" s="32">
        <f t="shared" si="5"/>
        <v>26</v>
      </c>
      <c r="B30" s="52" t="s">
        <v>98</v>
      </c>
      <c r="C30" s="34" t="s">
        <v>31</v>
      </c>
      <c r="D30" s="34" t="s">
        <v>31</v>
      </c>
      <c r="E30" s="40" t="s">
        <v>30</v>
      </c>
      <c r="F30" s="40" t="s">
        <v>30</v>
      </c>
      <c r="G30" s="54" t="s">
        <v>33</v>
      </c>
      <c r="H30" s="37" t="s">
        <v>34</v>
      </c>
      <c r="I30" s="40">
        <v>1</v>
      </c>
      <c r="J30" s="38" t="s">
        <v>35</v>
      </c>
      <c r="K30" s="38" t="s">
        <v>36</v>
      </c>
      <c r="L30" s="39" t="s">
        <v>37</v>
      </c>
      <c r="M30" s="55" t="s">
        <v>38</v>
      </c>
      <c r="N30" s="53">
        <v>24</v>
      </c>
      <c r="O30" s="38" t="s">
        <v>39</v>
      </c>
      <c r="P30" s="38" t="s">
        <v>40</v>
      </c>
      <c r="Q30" s="38" t="s">
        <v>41</v>
      </c>
      <c r="R30" s="38" t="s">
        <v>41</v>
      </c>
      <c r="S30" s="42">
        <v>12800</v>
      </c>
      <c r="T30" s="43">
        <v>2000</v>
      </c>
      <c r="U30" s="44" t="s">
        <v>42</v>
      </c>
      <c r="V30" s="45" t="s">
        <v>43</v>
      </c>
      <c r="W30" s="52" t="s">
        <v>99</v>
      </c>
    </row>
    <row r="31" s="2" customFormat="1" ht="30" customHeight="1" spans="1:23">
      <c r="A31" s="32">
        <f t="shared" si="5"/>
        <v>27</v>
      </c>
      <c r="B31" s="52" t="s">
        <v>98</v>
      </c>
      <c r="C31" s="34" t="s">
        <v>31</v>
      </c>
      <c r="D31" s="34" t="s">
        <v>31</v>
      </c>
      <c r="E31" s="56" t="s">
        <v>30</v>
      </c>
      <c r="F31" s="56" t="s">
        <v>30</v>
      </c>
      <c r="G31" s="54" t="s">
        <v>33</v>
      </c>
      <c r="H31" s="37" t="s">
        <v>34</v>
      </c>
      <c r="I31" s="40">
        <v>1</v>
      </c>
      <c r="J31" s="38" t="s">
        <v>35</v>
      </c>
      <c r="K31" s="38" t="s">
        <v>36</v>
      </c>
      <c r="L31" s="39" t="s">
        <v>37</v>
      </c>
      <c r="M31" s="55" t="s">
        <v>38</v>
      </c>
      <c r="N31" s="53">
        <v>24</v>
      </c>
      <c r="O31" s="38" t="s">
        <v>39</v>
      </c>
      <c r="P31" s="38" t="s">
        <v>40</v>
      </c>
      <c r="Q31" s="38" t="s">
        <v>41</v>
      </c>
      <c r="R31" s="38" t="s">
        <v>41</v>
      </c>
      <c r="S31" s="42">
        <v>12800</v>
      </c>
      <c r="T31" s="43">
        <v>2000</v>
      </c>
      <c r="U31" s="44" t="s">
        <v>42</v>
      </c>
      <c r="V31" s="45" t="s">
        <v>43</v>
      </c>
      <c r="W31" s="52" t="s">
        <v>100</v>
      </c>
    </row>
    <row r="32" s="2" customFormat="1" ht="30" customHeight="1" spans="1:23">
      <c r="A32" s="32">
        <f t="shared" si="5"/>
        <v>28</v>
      </c>
      <c r="B32" s="52" t="s">
        <v>94</v>
      </c>
      <c r="C32" s="34" t="s">
        <v>31</v>
      </c>
      <c r="D32" s="34" t="s">
        <v>31</v>
      </c>
      <c r="E32" s="56" t="s">
        <v>30</v>
      </c>
      <c r="F32" s="56" t="s">
        <v>30</v>
      </c>
      <c r="G32" s="54" t="s">
        <v>33</v>
      </c>
      <c r="H32" s="37" t="s">
        <v>34</v>
      </c>
      <c r="I32" s="40">
        <v>1</v>
      </c>
      <c r="J32" s="38" t="s">
        <v>35</v>
      </c>
      <c r="K32" s="38" t="s">
        <v>36</v>
      </c>
      <c r="L32" s="39" t="s">
        <v>37</v>
      </c>
      <c r="M32" s="40" t="s">
        <v>38</v>
      </c>
      <c r="N32" s="57">
        <v>10.5</v>
      </c>
      <c r="O32" s="38" t="s">
        <v>39</v>
      </c>
      <c r="P32" s="38" t="s">
        <v>40</v>
      </c>
      <c r="Q32" s="38" t="s">
        <v>41</v>
      </c>
      <c r="R32" s="38" t="s">
        <v>41</v>
      </c>
      <c r="S32" s="42">
        <f t="shared" si="6"/>
        <v>5599.65</v>
      </c>
      <c r="T32" s="43">
        <v>1000</v>
      </c>
      <c r="U32" s="44" t="s">
        <v>42</v>
      </c>
      <c r="V32" s="45" t="s">
        <v>43</v>
      </c>
      <c r="W32" s="52" t="s">
        <v>100</v>
      </c>
    </row>
    <row r="33" s="2" customFormat="1" ht="30" customHeight="1" spans="1:23">
      <c r="A33" s="32">
        <f t="shared" si="5"/>
        <v>29</v>
      </c>
      <c r="B33" s="52" t="s">
        <v>98</v>
      </c>
      <c r="C33" s="34" t="s">
        <v>31</v>
      </c>
      <c r="D33" s="34" t="s">
        <v>31</v>
      </c>
      <c r="E33" s="56" t="s">
        <v>30</v>
      </c>
      <c r="F33" s="56" t="s">
        <v>30</v>
      </c>
      <c r="G33" s="54" t="s">
        <v>33</v>
      </c>
      <c r="H33" s="37" t="s">
        <v>34</v>
      </c>
      <c r="I33" s="40">
        <v>1</v>
      </c>
      <c r="J33" s="38" t="s">
        <v>35</v>
      </c>
      <c r="K33" s="38" t="s">
        <v>36</v>
      </c>
      <c r="L33" s="39" t="s">
        <v>37</v>
      </c>
      <c r="M33" s="50" t="s">
        <v>38</v>
      </c>
      <c r="N33" s="57">
        <v>7.5</v>
      </c>
      <c r="O33" s="38" t="s">
        <v>39</v>
      </c>
      <c r="P33" s="38" t="s">
        <v>40</v>
      </c>
      <c r="Q33" s="38" t="s">
        <v>41</v>
      </c>
      <c r="R33" s="38" t="s">
        <v>41</v>
      </c>
      <c r="S33" s="42">
        <f t="shared" si="6"/>
        <v>3999.75</v>
      </c>
      <c r="T33" s="43">
        <v>500</v>
      </c>
      <c r="U33" s="44" t="s">
        <v>42</v>
      </c>
      <c r="V33" s="45" t="s">
        <v>43</v>
      </c>
      <c r="W33" s="58" t="s">
        <v>101</v>
      </c>
    </row>
    <row r="34" s="2" customFormat="1" ht="30" customHeight="1" spans="1:23">
      <c r="A34" s="32">
        <f t="shared" si="5"/>
        <v>30</v>
      </c>
      <c r="B34" s="52" t="s">
        <v>94</v>
      </c>
      <c r="C34" s="34" t="s">
        <v>31</v>
      </c>
      <c r="D34" s="34" t="s">
        <v>31</v>
      </c>
      <c r="E34" s="56" t="s">
        <v>30</v>
      </c>
      <c r="F34" s="56" t="s">
        <v>30</v>
      </c>
      <c r="G34" s="54" t="s">
        <v>33</v>
      </c>
      <c r="H34" s="37" t="s">
        <v>34</v>
      </c>
      <c r="I34" s="40">
        <v>1</v>
      </c>
      <c r="J34" s="38" t="s">
        <v>35</v>
      </c>
      <c r="K34" s="38" t="s">
        <v>36</v>
      </c>
      <c r="L34" s="39" t="s">
        <v>37</v>
      </c>
      <c r="M34" s="55" t="s">
        <v>38</v>
      </c>
      <c r="N34" s="57">
        <v>7.5</v>
      </c>
      <c r="O34" s="38" t="s">
        <v>39</v>
      </c>
      <c r="P34" s="38" t="s">
        <v>40</v>
      </c>
      <c r="Q34" s="38" t="s">
        <v>41</v>
      </c>
      <c r="R34" s="38" t="s">
        <v>41</v>
      </c>
      <c r="S34" s="42">
        <f t="shared" si="6"/>
        <v>3999.75</v>
      </c>
      <c r="T34" s="43">
        <v>500</v>
      </c>
      <c r="U34" s="44" t="s">
        <v>42</v>
      </c>
      <c r="V34" s="45" t="s">
        <v>43</v>
      </c>
      <c r="W34" s="58" t="s">
        <v>102</v>
      </c>
    </row>
    <row r="35" s="2" customFormat="1" ht="30" customHeight="1" spans="1:23">
      <c r="A35" s="32">
        <f t="shared" si="5"/>
        <v>31</v>
      </c>
      <c r="B35" s="52" t="s">
        <v>98</v>
      </c>
      <c r="C35" s="40" t="s">
        <v>103</v>
      </c>
      <c r="D35" s="40" t="s">
        <v>103</v>
      </c>
      <c r="E35" s="34" t="s">
        <v>31</v>
      </c>
      <c r="F35" s="40" t="s">
        <v>103</v>
      </c>
      <c r="G35" s="54" t="s">
        <v>33</v>
      </c>
      <c r="H35" s="37" t="s">
        <v>34</v>
      </c>
      <c r="I35" s="40">
        <v>1</v>
      </c>
      <c r="J35" s="38" t="s">
        <v>35</v>
      </c>
      <c r="K35" s="38" t="s">
        <v>36</v>
      </c>
      <c r="L35" s="39" t="s">
        <v>37</v>
      </c>
      <c r="M35" s="55" t="s">
        <v>38</v>
      </c>
      <c r="N35" s="57">
        <v>5</v>
      </c>
      <c r="O35" s="38" t="s">
        <v>39</v>
      </c>
      <c r="P35" s="38" t="s">
        <v>40</v>
      </c>
      <c r="Q35" s="38" t="s">
        <v>41</v>
      </c>
      <c r="R35" s="38" t="s">
        <v>41</v>
      </c>
      <c r="S35" s="42">
        <f t="shared" si="6"/>
        <v>2666.5</v>
      </c>
      <c r="T35" s="43">
        <v>500</v>
      </c>
      <c r="U35" s="44" t="s">
        <v>42</v>
      </c>
      <c r="V35" s="45" t="s">
        <v>43</v>
      </c>
      <c r="W35" s="58" t="s">
        <v>104</v>
      </c>
    </row>
    <row r="36" s="2" customFormat="1" ht="30" customHeight="1" spans="1:23">
      <c r="A36" s="32">
        <f t="shared" ref="A36:A45" si="7">ROW()-4</f>
        <v>32</v>
      </c>
      <c r="B36" s="52" t="s">
        <v>98</v>
      </c>
      <c r="C36" s="34" t="s">
        <v>31</v>
      </c>
      <c r="D36" s="34" t="s">
        <v>31</v>
      </c>
      <c r="E36" s="56" t="s">
        <v>30</v>
      </c>
      <c r="F36" s="56" t="s">
        <v>30</v>
      </c>
      <c r="G36" s="54" t="s">
        <v>33</v>
      </c>
      <c r="H36" s="37" t="s">
        <v>34</v>
      </c>
      <c r="I36" s="40">
        <v>1</v>
      </c>
      <c r="J36" s="38" t="s">
        <v>35</v>
      </c>
      <c r="K36" s="38" t="s">
        <v>36</v>
      </c>
      <c r="L36" s="39" t="s">
        <v>37</v>
      </c>
      <c r="M36" s="55" t="s">
        <v>38</v>
      </c>
      <c r="N36" s="57">
        <v>6</v>
      </c>
      <c r="O36" s="38" t="s">
        <v>39</v>
      </c>
      <c r="P36" s="38" t="s">
        <v>40</v>
      </c>
      <c r="Q36" s="38" t="s">
        <v>41</v>
      </c>
      <c r="R36" s="38" t="s">
        <v>41</v>
      </c>
      <c r="S36" s="42">
        <f t="shared" si="6"/>
        <v>3199.8</v>
      </c>
      <c r="T36" s="43">
        <v>500</v>
      </c>
      <c r="U36" s="44" t="s">
        <v>42</v>
      </c>
      <c r="V36" s="45" t="s">
        <v>43</v>
      </c>
      <c r="W36" s="58" t="s">
        <v>105</v>
      </c>
    </row>
    <row r="37" s="2" customFormat="1" ht="30" customHeight="1" spans="1:23">
      <c r="A37" s="32">
        <f t="shared" si="7"/>
        <v>33</v>
      </c>
      <c r="B37" s="52" t="s">
        <v>98</v>
      </c>
      <c r="C37" s="34" t="s">
        <v>31</v>
      </c>
      <c r="D37" s="34" t="s">
        <v>31</v>
      </c>
      <c r="E37" s="56" t="s">
        <v>30</v>
      </c>
      <c r="F37" s="40" t="s">
        <v>106</v>
      </c>
      <c r="G37" s="54" t="s">
        <v>33</v>
      </c>
      <c r="H37" s="37" t="s">
        <v>34</v>
      </c>
      <c r="I37" s="40">
        <v>1</v>
      </c>
      <c r="J37" s="38" t="s">
        <v>35</v>
      </c>
      <c r="K37" s="38" t="s">
        <v>36</v>
      </c>
      <c r="L37" s="39" t="s">
        <v>37</v>
      </c>
      <c r="M37" s="55" t="s">
        <v>38</v>
      </c>
      <c r="N37" s="57">
        <v>10</v>
      </c>
      <c r="O37" s="38" t="s">
        <v>39</v>
      </c>
      <c r="P37" s="38" t="s">
        <v>40</v>
      </c>
      <c r="Q37" s="38" t="s">
        <v>41</v>
      </c>
      <c r="R37" s="38" t="s">
        <v>41</v>
      </c>
      <c r="S37" s="42">
        <f t="shared" si="6"/>
        <v>5333</v>
      </c>
      <c r="T37" s="43">
        <v>1000</v>
      </c>
      <c r="U37" s="44" t="s">
        <v>42</v>
      </c>
      <c r="V37" s="45" t="s">
        <v>43</v>
      </c>
      <c r="W37" s="58" t="s">
        <v>107</v>
      </c>
    </row>
    <row r="38" s="1" customFormat="1" ht="30" customHeight="1" spans="1:23">
      <c r="A38" s="32">
        <f t="shared" si="7"/>
        <v>34</v>
      </c>
      <c r="B38" s="52" t="s">
        <v>108</v>
      </c>
      <c r="C38" s="59" t="s">
        <v>31</v>
      </c>
      <c r="D38" s="60" t="s">
        <v>103</v>
      </c>
      <c r="E38" s="59" t="s">
        <v>30</v>
      </c>
      <c r="F38" s="59" t="s">
        <v>71</v>
      </c>
      <c r="G38" s="54" t="s">
        <v>33</v>
      </c>
      <c r="H38" s="37" t="s">
        <v>34</v>
      </c>
      <c r="I38" s="40">
        <v>1</v>
      </c>
      <c r="J38" s="38" t="s">
        <v>35</v>
      </c>
      <c r="K38" s="38" t="s">
        <v>36</v>
      </c>
      <c r="L38" s="39" t="s">
        <v>37</v>
      </c>
      <c r="M38" s="55" t="s">
        <v>38</v>
      </c>
      <c r="N38" s="57">
        <v>6</v>
      </c>
      <c r="O38" s="38" t="s">
        <v>39</v>
      </c>
      <c r="P38" s="38" t="s">
        <v>40</v>
      </c>
      <c r="Q38" s="38" t="s">
        <v>41</v>
      </c>
      <c r="R38" s="38" t="s">
        <v>41</v>
      </c>
      <c r="S38" s="42">
        <f t="shared" si="6"/>
        <v>3199.8</v>
      </c>
      <c r="T38" s="43">
        <v>500</v>
      </c>
      <c r="U38" s="44" t="s">
        <v>42</v>
      </c>
      <c r="V38" s="45" t="s">
        <v>43</v>
      </c>
      <c r="W38" s="58" t="s">
        <v>109</v>
      </c>
    </row>
    <row r="39" ht="30" customHeight="1" spans="1:23">
      <c r="A39" s="32">
        <f t="shared" si="7"/>
        <v>35</v>
      </c>
      <c r="B39" s="52" t="s">
        <v>108</v>
      </c>
      <c r="C39" s="59" t="s">
        <v>31</v>
      </c>
      <c r="D39" s="60" t="s">
        <v>103</v>
      </c>
      <c r="E39" s="59" t="s">
        <v>71</v>
      </c>
      <c r="F39" s="59" t="s">
        <v>71</v>
      </c>
      <c r="G39" s="54" t="s">
        <v>33</v>
      </c>
      <c r="H39" s="37" t="s">
        <v>34</v>
      </c>
      <c r="I39" s="40">
        <v>1</v>
      </c>
      <c r="J39" s="38" t="s">
        <v>35</v>
      </c>
      <c r="K39" s="38" t="s">
        <v>36</v>
      </c>
      <c r="L39" s="39" t="s">
        <v>37</v>
      </c>
      <c r="M39" s="55" t="s">
        <v>38</v>
      </c>
      <c r="N39" s="57">
        <v>5</v>
      </c>
      <c r="O39" s="38" t="s">
        <v>39</v>
      </c>
      <c r="P39" s="38" t="s">
        <v>40</v>
      </c>
      <c r="Q39" s="38" t="s">
        <v>41</v>
      </c>
      <c r="R39" s="38" t="s">
        <v>41</v>
      </c>
      <c r="S39" s="42">
        <f t="shared" si="6"/>
        <v>2666.5</v>
      </c>
      <c r="T39" s="43">
        <v>500</v>
      </c>
      <c r="U39" s="44" t="s">
        <v>42</v>
      </c>
      <c r="V39" s="45" t="s">
        <v>43</v>
      </c>
      <c r="W39" s="58" t="s">
        <v>110</v>
      </c>
    </row>
    <row r="40" ht="30" customHeight="1" spans="1:23">
      <c r="A40" s="32">
        <f t="shared" si="7"/>
        <v>36</v>
      </c>
      <c r="B40" s="52" t="s">
        <v>94</v>
      </c>
      <c r="C40" s="59" t="s">
        <v>31</v>
      </c>
      <c r="D40" s="59" t="s">
        <v>31</v>
      </c>
      <c r="E40" s="56" t="s">
        <v>30</v>
      </c>
      <c r="F40" s="56" t="s">
        <v>30</v>
      </c>
      <c r="G40" s="54" t="s">
        <v>33</v>
      </c>
      <c r="H40" s="37" t="s">
        <v>34</v>
      </c>
      <c r="I40" s="40">
        <v>1</v>
      </c>
      <c r="J40" s="38" t="s">
        <v>35</v>
      </c>
      <c r="K40" s="38" t="s">
        <v>36</v>
      </c>
      <c r="L40" s="39" t="s">
        <v>37</v>
      </c>
      <c r="M40" s="55" t="s">
        <v>38</v>
      </c>
      <c r="N40" s="57">
        <v>7.5</v>
      </c>
      <c r="O40" s="38" t="s">
        <v>39</v>
      </c>
      <c r="P40" s="38" t="s">
        <v>40</v>
      </c>
      <c r="Q40" s="38" t="s">
        <v>41</v>
      </c>
      <c r="R40" s="38" t="s">
        <v>41</v>
      </c>
      <c r="S40" s="42">
        <f t="shared" si="6"/>
        <v>3999.75</v>
      </c>
      <c r="T40" s="43">
        <v>500</v>
      </c>
      <c r="U40" s="44" t="s">
        <v>42</v>
      </c>
      <c r="V40" s="45" t="s">
        <v>43</v>
      </c>
      <c r="W40" s="58" t="s">
        <v>111</v>
      </c>
    </row>
    <row r="41" ht="30" customHeight="1" spans="1:23">
      <c r="A41" s="32">
        <f t="shared" si="7"/>
        <v>37</v>
      </c>
      <c r="B41" s="52" t="s">
        <v>98</v>
      </c>
      <c r="C41" s="59" t="s">
        <v>31</v>
      </c>
      <c r="D41" s="59" t="s">
        <v>31</v>
      </c>
      <c r="E41" s="56" t="s">
        <v>30</v>
      </c>
      <c r="F41" s="56" t="s">
        <v>30</v>
      </c>
      <c r="G41" s="54" t="s">
        <v>33</v>
      </c>
      <c r="H41" s="37" t="s">
        <v>34</v>
      </c>
      <c r="I41" s="40">
        <v>1</v>
      </c>
      <c r="J41" s="38" t="s">
        <v>35</v>
      </c>
      <c r="K41" s="38" t="s">
        <v>36</v>
      </c>
      <c r="L41" s="39" t="s">
        <v>37</v>
      </c>
      <c r="M41" s="55" t="s">
        <v>38</v>
      </c>
      <c r="N41" s="57">
        <v>6</v>
      </c>
      <c r="O41" s="38" t="s">
        <v>39</v>
      </c>
      <c r="P41" s="38" t="s">
        <v>40</v>
      </c>
      <c r="Q41" s="38" t="s">
        <v>41</v>
      </c>
      <c r="R41" s="38" t="s">
        <v>41</v>
      </c>
      <c r="S41" s="42">
        <f t="shared" si="6"/>
        <v>3199.8</v>
      </c>
      <c r="T41" s="43">
        <v>500</v>
      </c>
      <c r="U41" s="44" t="s">
        <v>42</v>
      </c>
      <c r="V41" s="45" t="s">
        <v>43</v>
      </c>
      <c r="W41" s="58" t="s">
        <v>112</v>
      </c>
    </row>
    <row r="42" ht="30" customHeight="1" spans="1:23">
      <c r="A42" s="32">
        <f t="shared" si="7"/>
        <v>38</v>
      </c>
      <c r="B42" s="33" t="s">
        <v>113</v>
      </c>
      <c r="C42" s="60" t="s">
        <v>103</v>
      </c>
      <c r="D42" s="60" t="s">
        <v>103</v>
      </c>
      <c r="E42" s="61" t="s">
        <v>108</v>
      </c>
      <c r="F42" s="61" t="s">
        <v>32</v>
      </c>
      <c r="G42" s="54" t="s">
        <v>33</v>
      </c>
      <c r="H42" s="37" t="s">
        <v>34</v>
      </c>
      <c r="I42" s="40">
        <v>1</v>
      </c>
      <c r="J42" s="38" t="s">
        <v>35</v>
      </c>
      <c r="K42" s="38" t="s">
        <v>36</v>
      </c>
      <c r="L42" s="39" t="s">
        <v>37</v>
      </c>
      <c r="M42" s="24" t="s">
        <v>114</v>
      </c>
      <c r="N42" s="41">
        <v>15</v>
      </c>
      <c r="O42" s="38" t="s">
        <v>39</v>
      </c>
      <c r="P42" s="38" t="s">
        <v>40</v>
      </c>
      <c r="Q42" s="38" t="s">
        <v>41</v>
      </c>
      <c r="R42" s="38" t="s">
        <v>41</v>
      </c>
      <c r="S42" s="62">
        <f>N42*266.66</f>
        <v>3999.9</v>
      </c>
      <c r="T42" s="43">
        <v>500</v>
      </c>
      <c r="U42" s="44" t="s">
        <v>42</v>
      </c>
      <c r="V42" s="45" t="s">
        <v>43</v>
      </c>
      <c r="W42" s="46" t="s">
        <v>115</v>
      </c>
    </row>
    <row r="43" ht="30" customHeight="1" spans="1:23">
      <c r="A43" s="32">
        <f t="shared" si="7"/>
        <v>39</v>
      </c>
      <c r="B43" s="33" t="s">
        <v>98</v>
      </c>
      <c r="C43" s="59" t="s">
        <v>31</v>
      </c>
      <c r="D43" s="59" t="s">
        <v>103</v>
      </c>
      <c r="E43" s="60" t="s">
        <v>103</v>
      </c>
      <c r="F43" s="60" t="s">
        <v>103</v>
      </c>
      <c r="G43" s="54" t="s">
        <v>33</v>
      </c>
      <c r="H43" s="37" t="s">
        <v>34</v>
      </c>
      <c r="I43" s="40">
        <v>1</v>
      </c>
      <c r="J43" s="38" t="s">
        <v>35</v>
      </c>
      <c r="K43" s="38" t="s">
        <v>36</v>
      </c>
      <c r="L43" s="39" t="s">
        <v>37</v>
      </c>
      <c r="M43" s="24" t="s">
        <v>114</v>
      </c>
      <c r="N43" s="41">
        <v>21</v>
      </c>
      <c r="O43" s="38" t="s">
        <v>39</v>
      </c>
      <c r="P43" s="38" t="s">
        <v>40</v>
      </c>
      <c r="Q43" s="38" t="s">
        <v>41</v>
      </c>
      <c r="R43" s="38" t="s">
        <v>41</v>
      </c>
      <c r="S43" s="62">
        <f t="shared" ref="S43:S48" si="8">N43*266.66</f>
        <v>5599.86</v>
      </c>
      <c r="T43" s="43">
        <v>1000</v>
      </c>
      <c r="U43" s="44" t="s">
        <v>42</v>
      </c>
      <c r="V43" s="45" t="s">
        <v>43</v>
      </c>
      <c r="W43" s="46" t="s">
        <v>105</v>
      </c>
    </row>
    <row r="44" ht="30" customHeight="1" spans="1:23">
      <c r="A44" s="32">
        <f t="shared" si="7"/>
        <v>40</v>
      </c>
      <c r="B44" s="33" t="s">
        <v>116</v>
      </c>
      <c r="C44" s="61" t="s">
        <v>103</v>
      </c>
      <c r="D44" s="61" t="s">
        <v>30</v>
      </c>
      <c r="E44" s="60" t="s">
        <v>103</v>
      </c>
      <c r="F44" s="60" t="s">
        <v>103</v>
      </c>
      <c r="G44" s="54" t="s">
        <v>33</v>
      </c>
      <c r="H44" s="37" t="s">
        <v>34</v>
      </c>
      <c r="I44" s="40">
        <v>1</v>
      </c>
      <c r="J44" s="38" t="s">
        <v>35</v>
      </c>
      <c r="K44" s="38" t="s">
        <v>36</v>
      </c>
      <c r="L44" s="39" t="s">
        <v>37</v>
      </c>
      <c r="M44" s="24" t="s">
        <v>114</v>
      </c>
      <c r="N44" s="41">
        <v>9</v>
      </c>
      <c r="O44" s="38" t="s">
        <v>39</v>
      </c>
      <c r="P44" s="38" t="s">
        <v>40</v>
      </c>
      <c r="Q44" s="38" t="s">
        <v>41</v>
      </c>
      <c r="R44" s="38" t="s">
        <v>41</v>
      </c>
      <c r="S44" s="62">
        <f t="shared" si="8"/>
        <v>2399.94</v>
      </c>
      <c r="T44" s="43">
        <v>500</v>
      </c>
      <c r="U44" s="44" t="s">
        <v>42</v>
      </c>
      <c r="V44" s="45" t="s">
        <v>43</v>
      </c>
      <c r="W44" s="46" t="s">
        <v>117</v>
      </c>
    </row>
    <row r="45" ht="30" customHeight="1" spans="1:23">
      <c r="A45" s="32">
        <f t="shared" si="7"/>
        <v>41</v>
      </c>
      <c r="B45" s="33" t="s">
        <v>116</v>
      </c>
      <c r="C45" s="61" t="s">
        <v>103</v>
      </c>
      <c r="D45" s="61" t="s">
        <v>30</v>
      </c>
      <c r="E45" s="61" t="s">
        <v>103</v>
      </c>
      <c r="F45" s="60" t="s">
        <v>103</v>
      </c>
      <c r="G45" s="54" t="s">
        <v>33</v>
      </c>
      <c r="H45" s="37" t="s">
        <v>34</v>
      </c>
      <c r="I45" s="40">
        <v>1</v>
      </c>
      <c r="J45" s="38" t="s">
        <v>35</v>
      </c>
      <c r="K45" s="38" t="s">
        <v>36</v>
      </c>
      <c r="L45" s="39" t="s">
        <v>37</v>
      </c>
      <c r="M45" s="24" t="s">
        <v>114</v>
      </c>
      <c r="N45" s="41">
        <v>12</v>
      </c>
      <c r="O45" s="38" t="s">
        <v>39</v>
      </c>
      <c r="P45" s="38" t="s">
        <v>40</v>
      </c>
      <c r="Q45" s="38" t="s">
        <v>41</v>
      </c>
      <c r="R45" s="38" t="s">
        <v>41</v>
      </c>
      <c r="S45" s="62">
        <f t="shared" si="8"/>
        <v>3199.92</v>
      </c>
      <c r="T45" s="43">
        <v>500</v>
      </c>
      <c r="U45" s="44" t="s">
        <v>42</v>
      </c>
      <c r="V45" s="45" t="s">
        <v>43</v>
      </c>
      <c r="W45" s="46" t="s">
        <v>118</v>
      </c>
    </row>
    <row r="46" ht="30" customHeight="1" spans="1:23">
      <c r="A46" s="32">
        <f t="shared" ref="A46:A58" si="9">ROW()-4</f>
        <v>42</v>
      </c>
      <c r="B46" s="33" t="s">
        <v>119</v>
      </c>
      <c r="C46" s="59" t="s">
        <v>31</v>
      </c>
      <c r="D46" s="59" t="s">
        <v>31</v>
      </c>
      <c r="E46" s="56" t="s">
        <v>30</v>
      </c>
      <c r="F46" s="56" t="s">
        <v>30</v>
      </c>
      <c r="G46" s="54" t="s">
        <v>33</v>
      </c>
      <c r="H46" s="37" t="s">
        <v>34</v>
      </c>
      <c r="I46" s="40">
        <v>1</v>
      </c>
      <c r="J46" s="38" t="s">
        <v>35</v>
      </c>
      <c r="K46" s="38" t="s">
        <v>36</v>
      </c>
      <c r="L46" s="39" t="s">
        <v>37</v>
      </c>
      <c r="M46" s="24" t="s">
        <v>114</v>
      </c>
      <c r="N46" s="41">
        <v>17.7</v>
      </c>
      <c r="O46" s="38" t="s">
        <v>39</v>
      </c>
      <c r="P46" s="38" t="s">
        <v>40</v>
      </c>
      <c r="Q46" s="38" t="s">
        <v>41</v>
      </c>
      <c r="R46" s="38" t="s">
        <v>41</v>
      </c>
      <c r="S46" s="62">
        <f t="shared" si="8"/>
        <v>4719.882</v>
      </c>
      <c r="T46" s="43">
        <v>500</v>
      </c>
      <c r="U46" s="44" t="s">
        <v>42</v>
      </c>
      <c r="V46" s="45" t="s">
        <v>43</v>
      </c>
      <c r="W46" s="46" t="s">
        <v>120</v>
      </c>
    </row>
    <row r="47" ht="30" customHeight="1" spans="1:23">
      <c r="A47" s="32">
        <f t="shared" si="9"/>
        <v>43</v>
      </c>
      <c r="B47" s="33" t="s">
        <v>119</v>
      </c>
      <c r="C47" s="59" t="s">
        <v>31</v>
      </c>
      <c r="D47" s="59" t="s">
        <v>31</v>
      </c>
      <c r="E47" s="56" t="s">
        <v>30</v>
      </c>
      <c r="F47" s="56" t="s">
        <v>30</v>
      </c>
      <c r="G47" s="54" t="s">
        <v>33</v>
      </c>
      <c r="H47" s="37" t="s">
        <v>34</v>
      </c>
      <c r="I47" s="40">
        <v>1</v>
      </c>
      <c r="J47" s="38" t="s">
        <v>35</v>
      </c>
      <c r="K47" s="38" t="s">
        <v>36</v>
      </c>
      <c r="L47" s="39" t="s">
        <v>37</v>
      </c>
      <c r="M47" s="24" t="s">
        <v>114</v>
      </c>
      <c r="N47" s="41">
        <v>7.5</v>
      </c>
      <c r="O47" s="38" t="s">
        <v>39</v>
      </c>
      <c r="P47" s="38" t="s">
        <v>40</v>
      </c>
      <c r="Q47" s="38" t="s">
        <v>41</v>
      </c>
      <c r="R47" s="38" t="s">
        <v>41</v>
      </c>
      <c r="S47" s="62">
        <f t="shared" si="8"/>
        <v>1999.95</v>
      </c>
      <c r="T47" s="43">
        <v>500</v>
      </c>
      <c r="U47" s="44" t="s">
        <v>42</v>
      </c>
      <c r="V47" s="45" t="s">
        <v>43</v>
      </c>
      <c r="W47" s="46" t="s">
        <v>121</v>
      </c>
    </row>
    <row r="48" ht="30" customHeight="1" spans="1:23">
      <c r="A48" s="32">
        <f t="shared" si="9"/>
        <v>44</v>
      </c>
      <c r="B48" s="33" t="s">
        <v>119</v>
      </c>
      <c r="C48" s="59" t="s">
        <v>31</v>
      </c>
      <c r="D48" s="59" t="s">
        <v>31</v>
      </c>
      <c r="E48" s="56" t="s">
        <v>30</v>
      </c>
      <c r="F48" s="56" t="s">
        <v>30</v>
      </c>
      <c r="G48" s="54" t="s">
        <v>33</v>
      </c>
      <c r="H48" s="37" t="s">
        <v>34</v>
      </c>
      <c r="I48" s="40">
        <v>1</v>
      </c>
      <c r="J48" s="38" t="s">
        <v>35</v>
      </c>
      <c r="K48" s="38" t="s">
        <v>36</v>
      </c>
      <c r="L48" s="39" t="s">
        <v>37</v>
      </c>
      <c r="M48" s="24" t="s">
        <v>114</v>
      </c>
      <c r="N48" s="41">
        <v>16.65</v>
      </c>
      <c r="O48" s="38" t="s">
        <v>39</v>
      </c>
      <c r="P48" s="38" t="s">
        <v>40</v>
      </c>
      <c r="Q48" s="38" t="s">
        <v>41</v>
      </c>
      <c r="R48" s="38" t="s">
        <v>41</v>
      </c>
      <c r="S48" s="62">
        <f t="shared" si="8"/>
        <v>4439.889</v>
      </c>
      <c r="T48" s="43">
        <v>500</v>
      </c>
      <c r="U48" s="44" t="s">
        <v>42</v>
      </c>
      <c r="V48" s="45" t="s">
        <v>43</v>
      </c>
      <c r="W48" s="46" t="s">
        <v>122</v>
      </c>
    </row>
    <row r="49" ht="30" customHeight="1" spans="1:23">
      <c r="A49" s="32">
        <f t="shared" si="9"/>
        <v>45</v>
      </c>
      <c r="B49" s="33" t="s">
        <v>119</v>
      </c>
      <c r="C49" s="59" t="s">
        <v>31</v>
      </c>
      <c r="D49" s="59" t="s">
        <v>31</v>
      </c>
      <c r="E49" s="56" t="s">
        <v>30</v>
      </c>
      <c r="F49" s="56" t="s">
        <v>30</v>
      </c>
      <c r="G49" s="54" t="s">
        <v>33</v>
      </c>
      <c r="H49" s="37" t="s">
        <v>34</v>
      </c>
      <c r="I49" s="40">
        <v>1</v>
      </c>
      <c r="J49" s="38" t="s">
        <v>35</v>
      </c>
      <c r="K49" s="38" t="s">
        <v>36</v>
      </c>
      <c r="L49" s="39" t="s">
        <v>37</v>
      </c>
      <c r="M49" s="24" t="s">
        <v>114</v>
      </c>
      <c r="N49" s="41">
        <v>14.4</v>
      </c>
      <c r="O49" s="38" t="s">
        <v>39</v>
      </c>
      <c r="P49" s="38" t="s">
        <v>40</v>
      </c>
      <c r="Q49" s="38" t="s">
        <v>41</v>
      </c>
      <c r="R49" s="38" t="s">
        <v>41</v>
      </c>
      <c r="S49" s="62">
        <f t="shared" ref="S49:S58" si="10">N49*266.66</f>
        <v>3839.904</v>
      </c>
      <c r="T49" s="43">
        <v>500</v>
      </c>
      <c r="U49" s="44" t="s">
        <v>42</v>
      </c>
      <c r="V49" s="45" t="s">
        <v>43</v>
      </c>
      <c r="W49" s="46" t="s">
        <v>123</v>
      </c>
    </row>
    <row r="50" ht="30" customHeight="1" spans="1:23">
      <c r="A50" s="32">
        <f t="shared" si="9"/>
        <v>46</v>
      </c>
      <c r="B50" s="33" t="s">
        <v>119</v>
      </c>
      <c r="C50" s="59" t="s">
        <v>31</v>
      </c>
      <c r="D50" s="59" t="s">
        <v>31</v>
      </c>
      <c r="E50" s="56" t="s">
        <v>30</v>
      </c>
      <c r="F50" s="56" t="s">
        <v>30</v>
      </c>
      <c r="G50" s="54" t="s">
        <v>33</v>
      </c>
      <c r="H50" s="37" t="s">
        <v>34</v>
      </c>
      <c r="I50" s="40">
        <v>1</v>
      </c>
      <c r="J50" s="38" t="s">
        <v>35</v>
      </c>
      <c r="K50" s="38" t="s">
        <v>36</v>
      </c>
      <c r="L50" s="39" t="s">
        <v>37</v>
      </c>
      <c r="M50" s="24" t="s">
        <v>114</v>
      </c>
      <c r="N50" s="41">
        <v>6</v>
      </c>
      <c r="O50" s="38" t="s">
        <v>39</v>
      </c>
      <c r="P50" s="38" t="s">
        <v>40</v>
      </c>
      <c r="Q50" s="38" t="s">
        <v>41</v>
      </c>
      <c r="R50" s="38" t="s">
        <v>41</v>
      </c>
      <c r="S50" s="62">
        <f t="shared" si="10"/>
        <v>1599.96</v>
      </c>
      <c r="T50" s="43">
        <v>500</v>
      </c>
      <c r="U50" s="44" t="s">
        <v>42</v>
      </c>
      <c r="V50" s="45" t="s">
        <v>43</v>
      </c>
      <c r="W50" s="46" t="s">
        <v>124</v>
      </c>
    </row>
    <row r="51" ht="30" customHeight="1" spans="1:23">
      <c r="A51" s="32">
        <f t="shared" si="9"/>
        <v>47</v>
      </c>
      <c r="B51" s="33" t="s">
        <v>125</v>
      </c>
      <c r="C51" s="61" t="s">
        <v>32</v>
      </c>
      <c r="D51" s="61" t="s">
        <v>126</v>
      </c>
      <c r="E51" s="61" t="s">
        <v>31</v>
      </c>
      <c r="F51" s="61" t="s">
        <v>103</v>
      </c>
      <c r="G51" s="54" t="s">
        <v>33</v>
      </c>
      <c r="H51" s="37" t="s">
        <v>34</v>
      </c>
      <c r="I51" s="40">
        <v>1</v>
      </c>
      <c r="J51" s="38" t="s">
        <v>35</v>
      </c>
      <c r="K51" s="38" t="s">
        <v>36</v>
      </c>
      <c r="L51" s="39" t="s">
        <v>37</v>
      </c>
      <c r="M51" s="24" t="s">
        <v>114</v>
      </c>
      <c r="N51" s="41">
        <v>9.9</v>
      </c>
      <c r="O51" s="38" t="s">
        <v>39</v>
      </c>
      <c r="P51" s="38" t="s">
        <v>40</v>
      </c>
      <c r="Q51" s="38" t="s">
        <v>41</v>
      </c>
      <c r="R51" s="38" t="s">
        <v>41</v>
      </c>
      <c r="S51" s="62">
        <f t="shared" si="10"/>
        <v>2639.934</v>
      </c>
      <c r="T51" s="43">
        <v>500</v>
      </c>
      <c r="U51" s="44" t="s">
        <v>42</v>
      </c>
      <c r="V51" s="45" t="s">
        <v>43</v>
      </c>
      <c r="W51" s="46" t="s">
        <v>97</v>
      </c>
    </row>
    <row r="52" ht="30" customHeight="1" spans="1:23">
      <c r="A52" s="32">
        <f t="shared" si="9"/>
        <v>48</v>
      </c>
      <c r="B52" s="33" t="s">
        <v>125</v>
      </c>
      <c r="C52" s="61" t="s">
        <v>127</v>
      </c>
      <c r="D52" s="61" t="s">
        <v>30</v>
      </c>
      <c r="E52" s="61" t="s">
        <v>31</v>
      </c>
      <c r="F52" s="61" t="s">
        <v>103</v>
      </c>
      <c r="G52" s="54" t="s">
        <v>33</v>
      </c>
      <c r="H52" s="37" t="s">
        <v>34</v>
      </c>
      <c r="I52" s="40">
        <v>1</v>
      </c>
      <c r="J52" s="38" t="s">
        <v>35</v>
      </c>
      <c r="K52" s="38" t="s">
        <v>36</v>
      </c>
      <c r="L52" s="39" t="s">
        <v>37</v>
      </c>
      <c r="M52" s="24" t="s">
        <v>114</v>
      </c>
      <c r="N52" s="41">
        <v>12.6</v>
      </c>
      <c r="O52" s="38" t="s">
        <v>39</v>
      </c>
      <c r="P52" s="38" t="s">
        <v>40</v>
      </c>
      <c r="Q52" s="38" t="s">
        <v>41</v>
      </c>
      <c r="R52" s="38" t="s">
        <v>41</v>
      </c>
      <c r="S52" s="62">
        <f t="shared" si="10"/>
        <v>3359.916</v>
      </c>
      <c r="T52" s="43">
        <v>500</v>
      </c>
      <c r="U52" s="44" t="s">
        <v>42</v>
      </c>
      <c r="V52" s="45" t="s">
        <v>43</v>
      </c>
      <c r="W52" s="46" t="s">
        <v>128</v>
      </c>
    </row>
    <row r="53" ht="30" customHeight="1" spans="1:23">
      <c r="A53" s="32">
        <f t="shared" si="9"/>
        <v>49</v>
      </c>
      <c r="B53" s="33" t="s">
        <v>125</v>
      </c>
      <c r="C53" s="61" t="s">
        <v>30</v>
      </c>
      <c r="D53" s="61" t="s">
        <v>129</v>
      </c>
      <c r="E53" s="61" t="s">
        <v>31</v>
      </c>
      <c r="F53" s="61" t="s">
        <v>103</v>
      </c>
      <c r="G53" s="54" t="s">
        <v>33</v>
      </c>
      <c r="H53" s="37" t="s">
        <v>34</v>
      </c>
      <c r="I53" s="40">
        <v>1</v>
      </c>
      <c r="J53" s="38" t="s">
        <v>35</v>
      </c>
      <c r="K53" s="38" t="s">
        <v>36</v>
      </c>
      <c r="L53" s="39" t="s">
        <v>37</v>
      </c>
      <c r="M53" s="24" t="s">
        <v>114</v>
      </c>
      <c r="N53" s="41">
        <v>15</v>
      </c>
      <c r="O53" s="38" t="s">
        <v>39</v>
      </c>
      <c r="P53" s="38" t="s">
        <v>40</v>
      </c>
      <c r="Q53" s="38" t="s">
        <v>41</v>
      </c>
      <c r="R53" s="38" t="s">
        <v>41</v>
      </c>
      <c r="S53" s="62">
        <f t="shared" si="10"/>
        <v>3999.9</v>
      </c>
      <c r="T53" s="43">
        <v>500</v>
      </c>
      <c r="U53" s="44" t="s">
        <v>42</v>
      </c>
      <c r="V53" s="45" t="s">
        <v>43</v>
      </c>
      <c r="W53" s="46" t="s">
        <v>130</v>
      </c>
    </row>
    <row r="54" ht="30" customHeight="1" spans="1:23">
      <c r="A54" s="32">
        <f t="shared" si="9"/>
        <v>50</v>
      </c>
      <c r="B54" s="33" t="s">
        <v>125</v>
      </c>
      <c r="C54" s="61" t="s">
        <v>131</v>
      </c>
      <c r="D54" s="61" t="s">
        <v>132</v>
      </c>
      <c r="E54" s="61" t="s">
        <v>31</v>
      </c>
      <c r="F54" s="61" t="s">
        <v>103</v>
      </c>
      <c r="G54" s="54" t="s">
        <v>33</v>
      </c>
      <c r="H54" s="37" t="s">
        <v>34</v>
      </c>
      <c r="I54" s="40">
        <v>1</v>
      </c>
      <c r="J54" s="38" t="s">
        <v>35</v>
      </c>
      <c r="K54" s="38" t="s">
        <v>36</v>
      </c>
      <c r="L54" s="39" t="s">
        <v>37</v>
      </c>
      <c r="M54" s="24" t="s">
        <v>114</v>
      </c>
      <c r="N54" s="41">
        <v>5.85</v>
      </c>
      <c r="O54" s="38" t="s">
        <v>39</v>
      </c>
      <c r="P54" s="38" t="s">
        <v>40</v>
      </c>
      <c r="Q54" s="38" t="s">
        <v>41</v>
      </c>
      <c r="R54" s="38" t="s">
        <v>41</v>
      </c>
      <c r="S54" s="62">
        <f t="shared" si="10"/>
        <v>1559.961</v>
      </c>
      <c r="T54" s="43">
        <v>500</v>
      </c>
      <c r="U54" s="44" t="s">
        <v>42</v>
      </c>
      <c r="V54" s="45" t="s">
        <v>43</v>
      </c>
      <c r="W54" s="46" t="s">
        <v>131</v>
      </c>
    </row>
    <row r="55" ht="30" customHeight="1" spans="1:23">
      <c r="A55" s="32">
        <f t="shared" si="9"/>
        <v>51</v>
      </c>
      <c r="B55" s="33" t="s">
        <v>125</v>
      </c>
      <c r="C55" s="61" t="s">
        <v>129</v>
      </c>
      <c r="D55" s="61" t="s">
        <v>133</v>
      </c>
      <c r="E55" s="61" t="s">
        <v>31</v>
      </c>
      <c r="F55" s="61" t="s">
        <v>103</v>
      </c>
      <c r="G55" s="54" t="s">
        <v>33</v>
      </c>
      <c r="H55" s="37" t="s">
        <v>34</v>
      </c>
      <c r="I55" s="40">
        <v>1</v>
      </c>
      <c r="J55" s="38" t="s">
        <v>35</v>
      </c>
      <c r="K55" s="38" t="s">
        <v>36</v>
      </c>
      <c r="L55" s="39" t="s">
        <v>37</v>
      </c>
      <c r="M55" s="24" t="s">
        <v>114</v>
      </c>
      <c r="N55" s="41">
        <v>7.5</v>
      </c>
      <c r="O55" s="38" t="s">
        <v>39</v>
      </c>
      <c r="P55" s="38" t="s">
        <v>40</v>
      </c>
      <c r="Q55" s="38" t="s">
        <v>41</v>
      </c>
      <c r="R55" s="38" t="s">
        <v>41</v>
      </c>
      <c r="S55" s="62">
        <f t="shared" si="10"/>
        <v>1999.95</v>
      </c>
      <c r="T55" s="43">
        <v>500</v>
      </c>
      <c r="U55" s="44" t="s">
        <v>42</v>
      </c>
      <c r="V55" s="45" t="s">
        <v>43</v>
      </c>
      <c r="W55" s="46" t="s">
        <v>134</v>
      </c>
    </row>
    <row r="56" ht="30" customHeight="1" spans="1:23">
      <c r="A56" s="32">
        <f t="shared" si="9"/>
        <v>52</v>
      </c>
      <c r="B56" s="33" t="s">
        <v>125</v>
      </c>
      <c r="C56" s="61" t="s">
        <v>135</v>
      </c>
      <c r="D56" s="61" t="s">
        <v>133</v>
      </c>
      <c r="E56" s="61" t="s">
        <v>31</v>
      </c>
      <c r="F56" s="61" t="s">
        <v>103</v>
      </c>
      <c r="G56" s="54" t="s">
        <v>33</v>
      </c>
      <c r="H56" s="37" t="s">
        <v>34</v>
      </c>
      <c r="I56" s="40">
        <v>1</v>
      </c>
      <c r="J56" s="38" t="s">
        <v>35</v>
      </c>
      <c r="K56" s="38" t="s">
        <v>36</v>
      </c>
      <c r="L56" s="39" t="s">
        <v>37</v>
      </c>
      <c r="M56" s="24" t="s">
        <v>114</v>
      </c>
      <c r="N56" s="41">
        <v>7.5</v>
      </c>
      <c r="O56" s="38" t="s">
        <v>39</v>
      </c>
      <c r="P56" s="38" t="s">
        <v>40</v>
      </c>
      <c r="Q56" s="38" t="s">
        <v>41</v>
      </c>
      <c r="R56" s="38" t="s">
        <v>41</v>
      </c>
      <c r="S56" s="62">
        <f t="shared" si="10"/>
        <v>1999.95</v>
      </c>
      <c r="T56" s="43">
        <v>500</v>
      </c>
      <c r="U56" s="44" t="s">
        <v>42</v>
      </c>
      <c r="V56" s="45" t="s">
        <v>43</v>
      </c>
      <c r="W56" s="46" t="s">
        <v>135</v>
      </c>
    </row>
    <row r="57" ht="30" customHeight="1" spans="1:23">
      <c r="A57" s="32">
        <f t="shared" si="9"/>
        <v>53</v>
      </c>
      <c r="B57" s="33" t="s">
        <v>136</v>
      </c>
      <c r="C57" s="61" t="s">
        <v>137</v>
      </c>
      <c r="D57" s="61" t="s">
        <v>30</v>
      </c>
      <c r="E57" s="61" t="s">
        <v>31</v>
      </c>
      <c r="F57" s="61" t="s">
        <v>31</v>
      </c>
      <c r="G57" s="54" t="s">
        <v>33</v>
      </c>
      <c r="H57" s="37" t="s">
        <v>34</v>
      </c>
      <c r="I57" s="40">
        <v>1</v>
      </c>
      <c r="J57" s="38" t="s">
        <v>35</v>
      </c>
      <c r="K57" s="38" t="s">
        <v>36</v>
      </c>
      <c r="L57" s="39" t="s">
        <v>37</v>
      </c>
      <c r="M57" s="24" t="s">
        <v>114</v>
      </c>
      <c r="N57" s="41">
        <v>7.5</v>
      </c>
      <c r="O57" s="38" t="s">
        <v>39</v>
      </c>
      <c r="P57" s="38" t="s">
        <v>40</v>
      </c>
      <c r="Q57" s="38" t="s">
        <v>41</v>
      </c>
      <c r="R57" s="38" t="s">
        <v>41</v>
      </c>
      <c r="S57" s="62">
        <f t="shared" si="10"/>
        <v>1999.95</v>
      </c>
      <c r="T57" s="43">
        <v>500</v>
      </c>
      <c r="U57" s="44" t="s">
        <v>42</v>
      </c>
      <c r="V57" s="45" t="s">
        <v>43</v>
      </c>
      <c r="W57" s="46" t="s">
        <v>138</v>
      </c>
    </row>
    <row r="58" ht="30" customHeight="1" spans="1:23">
      <c r="A58" s="32">
        <f t="shared" si="9"/>
        <v>54</v>
      </c>
      <c r="B58" s="33" t="s">
        <v>136</v>
      </c>
      <c r="C58" s="61" t="s">
        <v>30</v>
      </c>
      <c r="D58" s="61" t="s">
        <v>139</v>
      </c>
      <c r="E58" s="61" t="s">
        <v>31</v>
      </c>
      <c r="F58" s="61" t="s">
        <v>31</v>
      </c>
      <c r="G58" s="54" t="s">
        <v>33</v>
      </c>
      <c r="H58" s="37" t="s">
        <v>34</v>
      </c>
      <c r="I58" s="40">
        <v>1</v>
      </c>
      <c r="J58" s="38" t="s">
        <v>35</v>
      </c>
      <c r="K58" s="38" t="s">
        <v>36</v>
      </c>
      <c r="L58" s="39" t="s">
        <v>37</v>
      </c>
      <c r="M58" s="24" t="s">
        <v>114</v>
      </c>
      <c r="N58" s="41">
        <v>18</v>
      </c>
      <c r="O58" s="38" t="s">
        <v>39</v>
      </c>
      <c r="P58" s="38" t="s">
        <v>40</v>
      </c>
      <c r="Q58" s="38" t="s">
        <v>41</v>
      </c>
      <c r="R58" s="38" t="s">
        <v>41</v>
      </c>
      <c r="S58" s="62">
        <f t="shared" si="10"/>
        <v>4799.88</v>
      </c>
      <c r="T58" s="43">
        <v>500</v>
      </c>
      <c r="U58" s="44" t="s">
        <v>42</v>
      </c>
      <c r="V58" s="45" t="s">
        <v>43</v>
      </c>
      <c r="W58" s="46" t="s">
        <v>140</v>
      </c>
    </row>
    <row r="59" ht="30" customHeight="1" spans="1:23">
      <c r="N59" s="2">
        <f>SUM(N5:N58)</f>
        <v>659.6</v>
      </c>
      <c r="S59" s="3">
        <f>SUM(S5:S58)</f>
        <v>297617.046</v>
      </c>
      <c r="T59" s="1">
        <f>SUM(T5:T58)</f>
        <v>43500</v>
      </c>
    </row>
    <row r="60" ht="30" customHeight="1"/>
    <row r="61" ht="30" customHeight="1"/>
    <row r="62" ht="30" customHeight="1"/>
    <row r="63" ht="30" customHeight="1"/>
    <row r="64" ht="30" customHeight="1"/>
    <row r="65" ht="30" customHeight="1"/>
  </sheetData>
  <mergeCells count="24">
    <mergeCell ref="A1:V1"/>
    <mergeCell ref="A2:F2"/>
    <mergeCell ref="H2:M2"/>
    <mergeCell ref="Q2:V2"/>
    <mergeCell ref="C3:F3"/>
    <mergeCell ref="A3:A4"/>
    <mergeCell ref="B3:B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275" right="0.236111111111111" top="0.629861111111111" bottom="0.590277777777778" header="0.5" footer="0.511805555555556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幸福一生</cp:lastModifiedBy>
  <dcterms:created xsi:type="dcterms:W3CDTF">2022-03-25T01:13:00Z</dcterms:created>
  <dcterms:modified xsi:type="dcterms:W3CDTF">2026-03-29T01:54:14Z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2270A65DD258466B97F980F60BD0711B_13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